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<sst xmlns="http://schemas.openxmlformats.org/spreadsheetml/2006/main" count="70" uniqueCount="68">
  <si>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Отчет о финансово-хозяйственной деятельности МКД </t>
  </si>
  <si>
    <t>за 2013 год</t>
  </si>
  <si>
    <t>ул. Пионерская д.1</t>
  </si>
  <si>
    <t>Общая площадь жилых и нежилых помещений м2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</si>
  <si>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</si>
  <si>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</si>
  <si>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</si>
  <si>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</si>
  <si>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</si>
  <si>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</si>
  <si>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</si>
  <si>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</si>
  <si>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</si>
  <si>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</si>
  <si>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</si>
  <si>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</si>
  <si>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</si>
  <si>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</si>
  <si>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</si>
  <si>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</si>
  <si>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Дератизация, дезинсекция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</si>
  <si>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</si>
  <si>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</si>
  <si>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</si>
  <si>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</si>
  <si>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</si>
  <si>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</si>
  <si>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</si>
  <si>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</si>
  <si>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</si>
  <si>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</si>
  <si>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</si>
  <si>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</si>
  <si>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Устройство навесов над лоджиями</t>
  </si>
  <si>
    <t>Установка общедомовых автоматов</t>
  </si>
  <si>
    <t>Установка светильников в подъездах</t>
  </si>
  <si>
    <t>Ремонт вентканала</t>
  </si>
  <si>
    <t>Замена стояков ГВС и ХВС</t>
  </si>
  <si>
    <t>Прочистка вентканалов</t>
  </si>
  <si>
    <t>Ремонт водосточных труб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</si>
  <si>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</si>
  <si>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</si>
  <si>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</si>
  <si>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</si>
  <si>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</si>
  <si>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</si>
  <si>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</si>
  <si>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</si>
  <si>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</si>
  <si>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</si>
  <si>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</si>
  <si>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</si>
  <si>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</si>
  <si>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</si>
  <si>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</si>
  <si>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</si>
  <si>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</si>
  <si>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</si>
  <si>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</si>
  <si>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</si>
  <si>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</si>
  <si>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</si>
  <si>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</si>
  <si>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</si>
  <si>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</si>
  <si>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Замена трубопровода ХВС по подвалу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</si>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</sst>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1">
      <selection activeCell="B83" sqref="B83"/>
    </sheetView>
  </sheetViews>
  <sheetFormatPr defaultColWidth="9.140625" defaultRowHeight="12.75"/>
  <cols>
    <col min="7" max="7" width="10.57421875" style="0" customWidth="1"/>
    <col min="8" max="8" width="11.8515625" style="0" customWidth="1"/>
    <col min="9" max="9" width="11.00390625" style="0" customWidth="1"/>
  </cols>
  <sheetData>
    <row r="2" ht="15.75">
      <c r="A2" s="1" t="s">
        <v>0</v>
      </c>
    </row>
    <row r="3" spans="1:7" ht="12.75">
      <c r="A3" s="24" t="s">
        <v>1</v>
      </c>
      <c r="B3" s="24"/>
      <c r="C3" s="24"/>
      <c r="D3" s="24"/>
      <c r="E3" s="24"/>
      <c r="F3" s="24"/>
      <c r="G3" s="24"/>
    </row>
    <row r="4" spans="1:7" ht="12.75">
      <c r="A4" s="25" t="s">
        <v>2</v>
      </c>
      <c r="B4" s="26"/>
      <c r="C4" s="26"/>
      <c r="D4" s="26"/>
      <c r="E4" s="26"/>
      <c r="F4" s="26"/>
      <c r="G4" s="26"/>
    </row>
    <row r="5" spans="1:7" ht="43.5" customHeight="1">
      <c r="A5" s="27" t="s">
        <v>3</v>
      </c>
      <c r="B5" s="28"/>
      <c r="C5" s="3">
        <v>3285.7</v>
      </c>
      <c r="D5" s="4" t="s">
        <v>4</v>
      </c>
      <c r="E5" s="3">
        <v>2301.2</v>
      </c>
      <c r="F5" s="4" t="s">
        <v>5</v>
      </c>
      <c r="G5" s="3">
        <v>984.5</v>
      </c>
    </row>
    <row r="7" spans="1:7" ht="12.75">
      <c r="A7" s="29" t="s">
        <v>6</v>
      </c>
      <c r="B7" s="29"/>
      <c r="C7" s="29"/>
      <c r="D7" s="29"/>
      <c r="E7" s="29"/>
      <c r="F7" s="29"/>
      <c r="G7" s="5">
        <f>G8+G9+G10</f>
        <v>11.77</v>
      </c>
    </row>
    <row r="8" spans="1:7" ht="12.75">
      <c r="A8" s="30" t="s">
        <v>7</v>
      </c>
      <c r="B8" s="30"/>
      <c r="C8" s="30"/>
      <c r="D8" s="30"/>
      <c r="E8" s="30"/>
      <c r="F8" s="30"/>
      <c r="G8" s="7">
        <v>3.56</v>
      </c>
    </row>
    <row r="9" spans="1:7" ht="12.75">
      <c r="A9" s="31" t="s">
        <v>8</v>
      </c>
      <c r="B9" s="31"/>
      <c r="C9" s="31"/>
      <c r="D9" s="31"/>
      <c r="E9" s="31"/>
      <c r="F9" s="31"/>
      <c r="G9" s="9">
        <v>7.02</v>
      </c>
    </row>
    <row r="10" spans="1:7" ht="12.75">
      <c r="A10" s="32" t="s">
        <v>9</v>
      </c>
      <c r="B10" s="33"/>
      <c r="C10" s="33"/>
      <c r="D10" s="33"/>
      <c r="E10" s="33"/>
      <c r="F10" s="33"/>
      <c r="G10" s="9">
        <v>1.19</v>
      </c>
    </row>
    <row r="11" spans="1:7" ht="12.75">
      <c r="A11" s="29" t="s">
        <v>10</v>
      </c>
      <c r="B11" s="29"/>
      <c r="C11" s="29"/>
      <c r="D11" s="29"/>
      <c r="E11" s="29"/>
      <c r="F11" s="29"/>
      <c r="G11" s="11">
        <v>35</v>
      </c>
    </row>
    <row r="12" spans="1:7" ht="12.75">
      <c r="A12" s="33"/>
      <c r="B12" s="33"/>
      <c r="C12" s="33"/>
      <c r="D12" s="33"/>
      <c r="E12" s="33"/>
      <c r="F12" s="33"/>
      <c r="G12" s="33"/>
    </row>
    <row r="13" spans="1:8" ht="12.75">
      <c r="A13" s="34" t="s">
        <v>11</v>
      </c>
      <c r="B13" s="34"/>
      <c r="C13" s="34"/>
      <c r="D13" s="34"/>
      <c r="E13" s="34"/>
      <c r="F13" s="34"/>
      <c r="G13" s="6"/>
      <c r="H13" s="16">
        <v>486657.58</v>
      </c>
    </row>
    <row r="14" spans="1:8" ht="12.75">
      <c r="A14" s="34" t="s">
        <v>12</v>
      </c>
      <c r="B14" s="34"/>
      <c r="C14" s="34"/>
      <c r="D14" s="34"/>
      <c r="E14" s="34"/>
      <c r="F14" s="34"/>
      <c r="G14" s="6"/>
      <c r="H14" s="16">
        <v>442506.32</v>
      </c>
    </row>
    <row r="15" spans="1:8" ht="12.75">
      <c r="A15" s="34" t="s">
        <v>13</v>
      </c>
      <c r="B15" s="34"/>
      <c r="C15" s="34"/>
      <c r="D15" s="34"/>
      <c r="E15" s="34"/>
      <c r="F15" s="34"/>
      <c r="G15" s="6"/>
      <c r="H15" s="5">
        <v>476390.61</v>
      </c>
    </row>
    <row r="16" spans="1:7" ht="12.75">
      <c r="A16" s="12"/>
      <c r="B16" s="12"/>
      <c r="C16" s="12"/>
      <c r="D16" s="12"/>
      <c r="E16" s="12"/>
      <c r="F16" s="12"/>
      <c r="G16" s="21"/>
    </row>
    <row r="17" spans="1:8" ht="15.75">
      <c r="A17" s="35" t="s">
        <v>14</v>
      </c>
      <c r="B17" s="35"/>
      <c r="C17" s="35"/>
      <c r="D17" s="35"/>
      <c r="E17" s="35"/>
      <c r="F17" s="35"/>
      <c r="G17" s="36"/>
      <c r="H17" s="20" t="s">
        <v>15</v>
      </c>
    </row>
    <row r="18" spans="1:8" ht="12.75">
      <c r="A18" s="37" t="s">
        <v>16</v>
      </c>
      <c r="B18" s="37"/>
      <c r="C18" s="37"/>
      <c r="D18" s="37"/>
      <c r="E18" s="37"/>
      <c r="F18" s="37"/>
      <c r="G18" s="18"/>
      <c r="H18" s="15">
        <v>184183.16</v>
      </c>
    </row>
    <row r="19" spans="1:8" ht="106.5" customHeight="1">
      <c r="A19" s="19" t="s">
        <v>17</v>
      </c>
      <c r="B19" s="38"/>
      <c r="C19" s="38"/>
      <c r="D19" s="38"/>
      <c r="E19" s="38"/>
      <c r="F19" s="38"/>
      <c r="G19" s="39"/>
      <c r="H19" s="13">
        <f>961.9+32.24+110395.4+11079.95+24.53+1955.99+20113.7+155.92+0.01-84.07</f>
        <v>144635.57</v>
      </c>
    </row>
    <row r="20" spans="1:8" ht="12.75" hidden="1">
      <c r="A20" s="31" t="s">
        <v>18</v>
      </c>
      <c r="B20" s="31"/>
      <c r="C20" s="31"/>
      <c r="D20" s="31"/>
      <c r="E20" s="31"/>
      <c r="F20" s="31"/>
      <c r="G20" s="40"/>
      <c r="H20" s="13" t="e">
        <f>#REF!+#REF!+#REF!+#REF!+#REF!+#REF!+#REF!+#REF!+#REF!+#REF!+#REF!+#REF!</f>
        <v>#REF!</v>
      </c>
    </row>
    <row r="21" spans="1:8" ht="12.75">
      <c r="A21" s="31" t="s">
        <v>19</v>
      </c>
      <c r="B21" s="31"/>
      <c r="C21" s="31"/>
      <c r="D21" s="31"/>
      <c r="E21" s="31"/>
      <c r="F21" s="31"/>
      <c r="G21" s="40"/>
      <c r="H21" s="13">
        <v>441.68</v>
      </c>
    </row>
    <row r="22" spans="1:8" ht="12.75">
      <c r="A22" s="31" t="s">
        <v>20</v>
      </c>
      <c r="B22" s="31"/>
      <c r="C22" s="31"/>
      <c r="D22" s="31"/>
      <c r="E22" s="31"/>
      <c r="F22" s="31"/>
      <c r="G22" s="40"/>
      <c r="H22" s="13">
        <f>5055.6+932.18</f>
        <v>5987.780000000001</v>
      </c>
    </row>
    <row r="23" spans="1:8" ht="0.75" customHeight="1" hidden="1">
      <c r="A23" s="31"/>
      <c r="B23" s="31"/>
      <c r="C23" s="31"/>
      <c r="D23" s="31"/>
      <c r="E23" s="31"/>
      <c r="F23" s="31"/>
      <c r="G23" s="40"/>
      <c r="H23" s="13"/>
    </row>
    <row r="24" spans="1:8" ht="12.75">
      <c r="A24" s="30" t="s">
        <v>21</v>
      </c>
      <c r="B24" s="30"/>
      <c r="C24" s="30"/>
      <c r="D24" s="30"/>
      <c r="E24" s="30"/>
      <c r="F24" s="30"/>
      <c r="G24" s="30"/>
      <c r="H24" s="13">
        <v>12746.89</v>
      </c>
    </row>
    <row r="25" spans="1:8" ht="12.75">
      <c r="A25" s="32" t="s">
        <v>22</v>
      </c>
      <c r="B25" s="33"/>
      <c r="C25" s="33"/>
      <c r="D25" s="33"/>
      <c r="E25" s="33"/>
      <c r="F25" s="33"/>
      <c r="G25" s="41"/>
      <c r="H25" s="13">
        <f>1789.93+1215.29</f>
        <v>3005.2200000000003</v>
      </c>
    </row>
    <row r="26" spans="1:8" ht="12.75">
      <c r="A26" s="32" t="s">
        <v>23</v>
      </c>
      <c r="B26" s="33"/>
      <c r="C26" s="33"/>
      <c r="D26" s="33"/>
      <c r="E26" s="33"/>
      <c r="F26" s="33"/>
      <c r="G26" s="41"/>
      <c r="H26" s="13">
        <v>5920.23</v>
      </c>
    </row>
    <row r="27" spans="1:8" ht="24" customHeight="1">
      <c r="A27" s="19" t="s">
        <v>24</v>
      </c>
      <c r="B27" s="38"/>
      <c r="C27" s="38"/>
      <c r="D27" s="38"/>
      <c r="E27" s="38"/>
      <c r="F27" s="38"/>
      <c r="G27" s="39"/>
      <c r="H27" s="13">
        <f>1387.99+198.25+750.09</f>
        <v>2336.33</v>
      </c>
    </row>
    <row r="28" spans="1:8" ht="14.25" customHeight="1">
      <c r="A28" s="42" t="s">
        <v>25</v>
      </c>
      <c r="B28" s="43"/>
      <c r="C28" s="43"/>
      <c r="D28" s="43"/>
      <c r="E28" s="43"/>
      <c r="F28" s="43"/>
      <c r="G28" s="44"/>
      <c r="H28" s="13">
        <f>H29+H30+H31+H32+H33</f>
        <v>9109.46</v>
      </c>
    </row>
    <row r="29" spans="1:8" s="23" customFormat="1" ht="15" customHeight="1">
      <c r="A29" s="45" t="s">
        <v>26</v>
      </c>
      <c r="B29" s="46"/>
      <c r="C29" s="46"/>
      <c r="D29" s="46"/>
      <c r="E29" s="46"/>
      <c r="F29" s="46"/>
      <c r="G29" s="47"/>
      <c r="H29" s="22">
        <f>2075.91+79.45+456.43+3008.35+188.38</f>
        <v>5808.5199999999995</v>
      </c>
    </row>
    <row r="30" spans="1:8" s="23" customFormat="1" ht="16.5" customHeight="1">
      <c r="A30" s="45" t="s">
        <v>27</v>
      </c>
      <c r="B30" s="46"/>
      <c r="C30" s="46"/>
      <c r="D30" s="46"/>
      <c r="E30" s="46"/>
      <c r="F30" s="46"/>
      <c r="G30" s="47"/>
      <c r="H30" s="22">
        <f>1208.07+242.25</f>
        <v>1450.32</v>
      </c>
    </row>
    <row r="31" spans="1:8" s="23" customFormat="1" ht="12.75" customHeight="1">
      <c r="A31" s="48" t="s">
        <v>28</v>
      </c>
      <c r="B31" s="49"/>
      <c r="C31" s="49"/>
      <c r="D31" s="49"/>
      <c r="E31" s="49"/>
      <c r="F31" s="49"/>
      <c r="G31" s="50"/>
      <c r="H31" s="22">
        <f>342.55+192.12</f>
        <v>534.6700000000001</v>
      </c>
    </row>
    <row r="32" spans="1:8" s="23" customFormat="1" ht="15.75" customHeight="1">
      <c r="A32" s="45" t="s">
        <v>29</v>
      </c>
      <c r="B32" s="46"/>
      <c r="C32" s="46"/>
      <c r="D32" s="46"/>
      <c r="E32" s="46"/>
      <c r="F32" s="46"/>
      <c r="G32" s="47"/>
      <c r="H32" s="22">
        <v>1102.78</v>
      </c>
    </row>
    <row r="33" spans="1:8" s="23" customFormat="1" ht="15" customHeight="1">
      <c r="A33" s="45" t="s">
        <v>30</v>
      </c>
      <c r="B33" s="46"/>
      <c r="C33" s="46"/>
      <c r="D33" s="46"/>
      <c r="E33" s="46"/>
      <c r="F33" s="46"/>
      <c r="G33" s="47"/>
      <c r="H33" s="22">
        <f>29.23+183.94</f>
        <v>213.17</v>
      </c>
    </row>
    <row r="34" spans="1:8" ht="15.75" customHeight="1">
      <c r="A34" s="51" t="s">
        <v>31</v>
      </c>
      <c r="B34" s="52"/>
      <c r="C34" s="52"/>
      <c r="D34" s="52"/>
      <c r="E34" s="52"/>
      <c r="F34" s="52"/>
      <c r="G34" s="53"/>
      <c r="H34" s="5">
        <v>39525.14</v>
      </c>
    </row>
    <row r="35" spans="1:9" ht="12.75">
      <c r="A35" s="37" t="s">
        <v>32</v>
      </c>
      <c r="B35" s="37"/>
      <c r="C35" s="37"/>
      <c r="D35" s="37"/>
      <c r="E35" s="37"/>
      <c r="F35" s="37"/>
      <c r="G35" s="18"/>
      <c r="H35" s="5">
        <f>SUM(H36:H43)</f>
        <v>106090.61</v>
      </c>
      <c r="I35" s="14"/>
    </row>
    <row r="36" spans="1:8" ht="12.75">
      <c r="A36" s="31" t="s">
        <v>33</v>
      </c>
      <c r="B36" s="31"/>
      <c r="C36" s="31"/>
      <c r="D36" s="31"/>
      <c r="E36" s="31"/>
      <c r="F36" s="31"/>
      <c r="G36" s="31"/>
      <c r="H36" s="10">
        <v>45708</v>
      </c>
    </row>
    <row r="37" spans="1:8" ht="12.75">
      <c r="A37" s="8" t="s">
        <v>34</v>
      </c>
      <c r="B37" s="8"/>
      <c r="C37" s="8"/>
      <c r="D37" s="8"/>
      <c r="E37" s="8"/>
      <c r="F37" s="8"/>
      <c r="G37" s="8"/>
      <c r="H37" s="9">
        <v>7892.45</v>
      </c>
    </row>
    <row r="38" spans="1:8" ht="12.75">
      <c r="A38" s="8" t="s">
        <v>35</v>
      </c>
      <c r="B38" s="8"/>
      <c r="C38" s="8"/>
      <c r="D38" s="8"/>
      <c r="E38" s="8"/>
      <c r="F38" s="8"/>
      <c r="G38" s="8"/>
      <c r="H38" s="9">
        <v>1988.23</v>
      </c>
    </row>
    <row r="39" spans="1:8" ht="12.75">
      <c r="A39" s="31" t="s">
        <v>36</v>
      </c>
      <c r="B39" s="31"/>
      <c r="C39" s="31"/>
      <c r="D39" s="31"/>
      <c r="E39" s="31"/>
      <c r="F39" s="31"/>
      <c r="G39" s="31"/>
      <c r="H39" s="9">
        <v>1780.11</v>
      </c>
    </row>
    <row r="40" spans="1:8" ht="12.75">
      <c r="A40" s="8" t="s">
        <v>37</v>
      </c>
      <c r="B40" s="8"/>
      <c r="C40" s="8"/>
      <c r="D40" s="8"/>
      <c r="E40" s="8"/>
      <c r="F40" s="8"/>
      <c r="G40" s="8"/>
      <c r="H40" s="10">
        <v>36401</v>
      </c>
    </row>
    <row r="41" spans="1:8" ht="12.75" hidden="1">
      <c r="A41" s="31" t="s">
        <v>38</v>
      </c>
      <c r="B41" s="31"/>
      <c r="C41" s="31"/>
      <c r="D41" s="31"/>
      <c r="E41" s="31"/>
      <c r="F41" s="31"/>
      <c r="G41" s="31"/>
      <c r="H41" s="9">
        <v>0</v>
      </c>
    </row>
    <row r="42" spans="1:8" ht="12.75">
      <c r="A42" s="8" t="s">
        <v>39</v>
      </c>
      <c r="B42" s="8"/>
      <c r="C42" s="8"/>
      <c r="D42" s="8"/>
      <c r="E42" s="8"/>
      <c r="F42" s="8"/>
      <c r="G42" s="8"/>
      <c r="H42" s="10">
        <v>938.93</v>
      </c>
    </row>
    <row r="43" spans="1:8" ht="12.75">
      <c r="A43" s="31" t="s">
        <v>40</v>
      </c>
      <c r="B43" s="31"/>
      <c r="C43" s="31"/>
      <c r="D43" s="31"/>
      <c r="E43" s="31"/>
      <c r="F43" s="31"/>
      <c r="G43" s="31"/>
      <c r="H43" s="10">
        <v>11381.89</v>
      </c>
    </row>
    <row r="44" spans="1:8" ht="13.5" customHeight="1" hidden="1">
      <c r="A44" s="37" t="s">
        <v>41</v>
      </c>
      <c r="B44" s="37"/>
      <c r="C44" s="37"/>
      <c r="D44" s="37"/>
      <c r="E44" s="37"/>
      <c r="F44" s="37"/>
      <c r="G44" s="18"/>
      <c r="H44" s="9"/>
    </row>
    <row r="45" spans="1:8" ht="12.75" hidden="1">
      <c r="A45" s="43" t="s">
        <v>42</v>
      </c>
      <c r="B45" s="43"/>
      <c r="C45" s="43"/>
      <c r="D45" s="43"/>
      <c r="E45" s="43"/>
      <c r="F45" s="43"/>
      <c r="G45" s="44"/>
      <c r="H45" s="9"/>
    </row>
    <row r="46" spans="1:8" ht="12.75" hidden="1">
      <c r="A46" s="31"/>
      <c r="B46" s="31"/>
      <c r="C46" s="31"/>
      <c r="D46" s="31"/>
      <c r="E46" s="31"/>
      <c r="F46" s="31"/>
      <c r="G46" s="31"/>
      <c r="H46" s="9"/>
    </row>
    <row r="47" spans="1:9" ht="12.75">
      <c r="A47" s="54" t="s">
        <v>43</v>
      </c>
      <c r="B47" s="54"/>
      <c r="C47" s="54"/>
      <c r="D47" s="54"/>
      <c r="E47" s="54"/>
      <c r="F47" s="54"/>
      <c r="G47" s="54"/>
      <c r="H47" s="11">
        <v>128215.7</v>
      </c>
      <c r="I47" s="15"/>
    </row>
    <row r="48" spans="1:8" ht="145.5" customHeight="1">
      <c r="A48" s="38" t="s">
        <v>44</v>
      </c>
      <c r="B48" s="38"/>
      <c r="C48" s="38"/>
      <c r="D48" s="38"/>
      <c r="E48" s="38"/>
      <c r="F48" s="38"/>
      <c r="G48" s="39"/>
      <c r="H48" s="9">
        <v>99722.21</v>
      </c>
    </row>
    <row r="49" spans="1:8" ht="12.75">
      <c r="A49" s="31" t="s">
        <v>27</v>
      </c>
      <c r="B49" s="31"/>
      <c r="C49" s="31"/>
      <c r="D49" s="31"/>
      <c r="E49" s="31"/>
      <c r="F49" s="31"/>
      <c r="G49" s="31"/>
      <c r="H49" s="9">
        <v>1920.19</v>
      </c>
    </row>
    <row r="50" spans="1:8" ht="12.75">
      <c r="A50" s="31" t="s">
        <v>45</v>
      </c>
      <c r="B50" s="31"/>
      <c r="C50" s="31"/>
      <c r="D50" s="31"/>
      <c r="E50" s="31"/>
      <c r="F50" s="31"/>
      <c r="G50" s="31"/>
      <c r="H50" s="9">
        <v>5053.86</v>
      </c>
    </row>
    <row r="51" spans="1:8" ht="12.75">
      <c r="A51" s="8" t="s">
        <v>46</v>
      </c>
      <c r="B51" s="8"/>
      <c r="C51" s="8"/>
      <c r="D51" s="8"/>
      <c r="E51" s="8"/>
      <c r="F51" s="8"/>
      <c r="G51" s="8"/>
      <c r="H51" s="9">
        <v>118.58</v>
      </c>
    </row>
    <row r="52" spans="1:8" ht="12.75">
      <c r="A52" s="31" t="s">
        <v>47</v>
      </c>
      <c r="B52" s="31"/>
      <c r="C52" s="31"/>
      <c r="D52" s="31"/>
      <c r="E52" s="31"/>
      <c r="F52" s="31"/>
      <c r="G52" s="31"/>
      <c r="H52" s="9">
        <v>3121.89</v>
      </c>
    </row>
    <row r="53" spans="1:8" ht="12.75">
      <c r="A53" s="31" t="s">
        <v>48</v>
      </c>
      <c r="B53" s="31"/>
      <c r="C53" s="31"/>
      <c r="D53" s="31"/>
      <c r="E53" s="31"/>
      <c r="F53" s="31"/>
      <c r="G53" s="31"/>
      <c r="H53" s="9">
        <v>9456.17</v>
      </c>
    </row>
    <row r="54" spans="1:8" ht="12.75">
      <c r="A54" s="33" t="s">
        <v>49</v>
      </c>
      <c r="B54" s="33"/>
      <c r="C54" s="33"/>
      <c r="D54" s="33"/>
      <c r="E54" s="33"/>
      <c r="F54" s="33"/>
      <c r="G54" s="41"/>
      <c r="H54" s="9">
        <v>4605.41</v>
      </c>
    </row>
    <row r="55" spans="1:8" ht="12.75">
      <c r="A55" s="31" t="s">
        <v>50</v>
      </c>
      <c r="B55" s="31"/>
      <c r="C55" s="31"/>
      <c r="D55" s="31"/>
      <c r="E55" s="31"/>
      <c r="F55" s="31"/>
      <c r="G55" s="31"/>
      <c r="H55" s="9">
        <v>563.28</v>
      </c>
    </row>
    <row r="56" spans="1:8" ht="12.75">
      <c r="A56" s="31" t="s">
        <v>51</v>
      </c>
      <c r="B56" s="31"/>
      <c r="C56" s="31"/>
      <c r="D56" s="31"/>
      <c r="E56" s="31"/>
      <c r="F56" s="31"/>
      <c r="G56" s="31"/>
      <c r="H56" s="9">
        <v>1172.09</v>
      </c>
    </row>
    <row r="57" spans="1:8" ht="12.75">
      <c r="A57" s="31" t="s">
        <v>52</v>
      </c>
      <c r="B57" s="31"/>
      <c r="C57" s="31"/>
      <c r="D57" s="31"/>
      <c r="E57" s="31"/>
      <c r="F57" s="31"/>
      <c r="G57" s="31"/>
      <c r="H57" s="9">
        <v>1107.23</v>
      </c>
    </row>
    <row r="58" spans="1:8" ht="12.75">
      <c r="A58" s="31" t="s">
        <v>53</v>
      </c>
      <c r="B58" s="31"/>
      <c r="C58" s="31"/>
      <c r="D58" s="31"/>
      <c r="E58" s="31"/>
      <c r="F58" s="31"/>
      <c r="G58" s="31"/>
      <c r="H58" s="9">
        <v>756.57</v>
      </c>
    </row>
    <row r="59" spans="1:8" ht="12.75">
      <c r="A59" s="30" t="s">
        <v>54</v>
      </c>
      <c r="B59" s="30"/>
      <c r="C59" s="30"/>
      <c r="D59" s="30"/>
      <c r="E59" s="30"/>
      <c r="F59" s="30"/>
      <c r="G59" s="30"/>
      <c r="H59" s="9">
        <v>136.06</v>
      </c>
    </row>
    <row r="60" spans="1:8" ht="12.75">
      <c r="A60" s="30" t="s">
        <v>55</v>
      </c>
      <c r="B60" s="30"/>
      <c r="C60" s="30"/>
      <c r="D60" s="30"/>
      <c r="E60" s="30"/>
      <c r="F60" s="30"/>
      <c r="G60" s="30"/>
      <c r="H60" s="9">
        <v>321.74</v>
      </c>
    </row>
    <row r="61" spans="1:8" ht="12.75">
      <c r="A61" s="30" t="s">
        <v>56</v>
      </c>
      <c r="B61" s="30"/>
      <c r="C61" s="30"/>
      <c r="D61" s="30"/>
      <c r="E61" s="30"/>
      <c r="F61" s="30"/>
      <c r="G61" s="30"/>
      <c r="H61" s="9">
        <v>160.41</v>
      </c>
    </row>
    <row r="62" spans="1:8" ht="12.75">
      <c r="A62" s="29" t="s">
        <v>57</v>
      </c>
      <c r="B62" s="30"/>
      <c r="C62" s="30"/>
      <c r="D62" s="30"/>
      <c r="E62" s="30"/>
      <c r="F62" s="30"/>
      <c r="G62" s="30"/>
      <c r="H62" s="11">
        <v>18376</v>
      </c>
    </row>
    <row r="63" spans="1:8" ht="12.75">
      <c r="A63" s="29" t="s">
        <v>58</v>
      </c>
      <c r="B63" s="29"/>
      <c r="C63" s="29"/>
      <c r="D63" s="29"/>
      <c r="E63" s="29"/>
      <c r="F63" s="29"/>
      <c r="G63" s="29"/>
      <c r="H63" s="11">
        <v>476390.61</v>
      </c>
    </row>
    <row r="65" spans="1:7" ht="12.75">
      <c r="A65" s="55" t="s">
        <v>59</v>
      </c>
      <c r="B65" s="34"/>
      <c r="C65" s="34"/>
      <c r="D65" s="34"/>
      <c r="E65" s="34"/>
      <c r="F65" s="34"/>
      <c r="G65" s="56"/>
    </row>
    <row r="66" spans="1:8" ht="12.75">
      <c r="A66" s="57" t="s">
        <v>60</v>
      </c>
      <c r="B66" s="58"/>
      <c r="C66" s="58"/>
      <c r="D66" s="58"/>
      <c r="E66" s="58"/>
      <c r="F66" s="58"/>
      <c r="G66" s="59"/>
      <c r="H66" s="5">
        <v>100579.59</v>
      </c>
    </row>
    <row r="67" spans="1:8" ht="12.75">
      <c r="A67" s="34" t="s">
        <v>11</v>
      </c>
      <c r="B67" s="34"/>
      <c r="C67" s="34"/>
      <c r="D67" s="34"/>
      <c r="E67" s="34"/>
      <c r="F67" s="34"/>
      <c r="G67" s="56"/>
      <c r="H67" s="5">
        <v>22377.09</v>
      </c>
    </row>
    <row r="68" spans="1:8" ht="12.75">
      <c r="A68" s="34" t="s">
        <v>61</v>
      </c>
      <c r="B68" s="34"/>
      <c r="C68" s="34"/>
      <c r="D68" s="34"/>
      <c r="E68" s="34"/>
      <c r="F68" s="34"/>
      <c r="G68" s="56"/>
      <c r="H68" s="5">
        <v>67935.13</v>
      </c>
    </row>
    <row r="69" spans="1:8" ht="12.75">
      <c r="A69" s="56" t="s">
        <v>62</v>
      </c>
      <c r="B69" s="60"/>
      <c r="C69" s="60"/>
      <c r="D69" s="60"/>
      <c r="E69" s="60"/>
      <c r="F69" s="60"/>
      <c r="G69" s="61"/>
      <c r="H69" s="7">
        <v>31047.79</v>
      </c>
    </row>
    <row r="70" spans="1:8" ht="12.75">
      <c r="A70" s="56" t="s">
        <v>63</v>
      </c>
      <c r="B70" s="60"/>
      <c r="C70" s="60"/>
      <c r="D70" s="60"/>
      <c r="E70" s="60"/>
      <c r="F70" s="60"/>
      <c r="G70" s="61"/>
      <c r="H70" s="7">
        <v>36887.34</v>
      </c>
    </row>
    <row r="71" spans="1:8" ht="12.75">
      <c r="A71" s="34" t="s">
        <v>64</v>
      </c>
      <c r="B71" s="34"/>
      <c r="C71" s="34"/>
      <c r="D71" s="34"/>
      <c r="E71" s="34"/>
      <c r="F71" s="34"/>
      <c r="G71" s="56"/>
      <c r="H71" s="16">
        <v>116363.85</v>
      </c>
    </row>
    <row r="72" spans="1:8" ht="12.75">
      <c r="A72" s="56" t="s">
        <v>65</v>
      </c>
      <c r="B72" s="60"/>
      <c r="C72" s="60"/>
      <c r="D72" s="60"/>
      <c r="E72" s="60"/>
      <c r="F72" s="60"/>
      <c r="G72" s="61"/>
      <c r="H72" s="7">
        <v>116363.85</v>
      </c>
    </row>
    <row r="73" spans="1:8" ht="12.75">
      <c r="A73" s="57" t="s">
        <v>66</v>
      </c>
      <c r="B73" s="58"/>
      <c r="C73" s="58"/>
      <c r="D73" s="58"/>
      <c r="E73" s="58"/>
      <c r="F73" s="58"/>
      <c r="G73" s="59"/>
      <c r="H73" s="16">
        <v>52150.87</v>
      </c>
    </row>
    <row r="74" ht="12.75">
      <c r="A74" s="2"/>
    </row>
    <row r="75" spans="1:8" ht="12.75">
      <c r="A75" s="62" t="s">
        <v>67</v>
      </c>
      <c r="B75" s="62"/>
      <c r="C75" s="62"/>
      <c r="D75" s="62"/>
      <c r="E75" s="62"/>
      <c r="F75" s="62"/>
      <c r="G75" s="62"/>
      <c r="H75" s="5">
        <v>167145.39</v>
      </c>
    </row>
    <row r="87" ht="12.75">
      <c r="E87" s="17"/>
    </row>
  </sheetData>
  <mergeCells count="64">
    <mergeCell ref="A67:G67"/>
    <mergeCell ref="A68:G68"/>
    <mergeCell ref="A69:G69"/>
    <mergeCell ref="A75:G75"/>
    <mergeCell ref="A70:G70"/>
    <mergeCell ref="A71:G71"/>
    <mergeCell ref="A72:G72"/>
    <mergeCell ref="A73:G73"/>
    <mergeCell ref="A62:G62"/>
    <mergeCell ref="A63:G63"/>
    <mergeCell ref="A65:G65"/>
    <mergeCell ref="A66:G66"/>
    <mergeCell ref="A58:G58"/>
    <mergeCell ref="A59:G59"/>
    <mergeCell ref="A60:G60"/>
    <mergeCell ref="A61:G61"/>
    <mergeCell ref="A54:G54"/>
    <mergeCell ref="A55:G55"/>
    <mergeCell ref="A56:G56"/>
    <mergeCell ref="A57:G57"/>
    <mergeCell ref="A49:G49"/>
    <mergeCell ref="A50:G50"/>
    <mergeCell ref="A52:G52"/>
    <mergeCell ref="A53:G53"/>
    <mergeCell ref="A45:G45"/>
    <mergeCell ref="A46:G46"/>
    <mergeCell ref="A47:G47"/>
    <mergeCell ref="A48:G48"/>
    <mergeCell ref="A39:G39"/>
    <mergeCell ref="A41:G41"/>
    <mergeCell ref="A43:G43"/>
    <mergeCell ref="A44:G44"/>
    <mergeCell ref="A33:G33"/>
    <mergeCell ref="A34:G34"/>
    <mergeCell ref="A35:G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G22"/>
    <mergeCell ref="A23:G23"/>
    <mergeCell ref="A24:G24"/>
    <mergeCell ref="A17:G17"/>
    <mergeCell ref="A18:G18"/>
    <mergeCell ref="A19:G19"/>
    <mergeCell ref="A20:G20"/>
    <mergeCell ref="A12:G12"/>
    <mergeCell ref="A13:F13"/>
    <mergeCell ref="A14:F14"/>
    <mergeCell ref="A15:F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0.55" bottom="0.26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2014-03-18T12:10:40Z</cp:lastPrinted>
  <dcterms:created xsi:type="dcterms:W3CDTF">1996-10-08T23:32:33Z</dcterms:created>
  <dcterms:modified xsi:type="dcterms:W3CDTF">2014-03-18T12:11:29Z</dcterms:modified>
  <cp:category/>
  <cp:version/>
  <cp:contentType/>
  <cp:contentStatus/>
</cp:coreProperties>
</file>