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<sst xmlns="http://schemas.openxmlformats.org/spreadsheetml/2006/main" count="74" uniqueCount="72">
  <si>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Отчет о финансово-хозяйственной деятельности МКД</t>
  </si>
  <si>
    <t>за 2013 год</t>
  </si>
  <si>
    <t>ул. Юбилейная д.9</t>
  </si>
  <si>
    <t>Общая площадь жилых и нежилых помещений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</si>
  <si>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</si>
  <si>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</si>
  <si>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</si>
  <si>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</si>
  <si>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</si>
  <si>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</si>
  <si>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</si>
  <si>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</si>
  <si>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</si>
  <si>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Собрано от собственников нежилых помещений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</si>
  <si>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</si>
  <si>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</si>
  <si>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</si>
  <si>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</si>
  <si>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</si>
  <si>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</si>
  <si>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</si>
  <si>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</si>
  <si>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</si>
  <si>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</si>
  <si>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</si>
  <si>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</si>
  <si>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</si>
  <si>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</si>
  <si>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</si>
  <si>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</si>
  <si>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</si>
  <si>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</si>
  <si>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</si>
  <si>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</si>
  <si>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</si>
  <si>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Замена светильников в подъезде</t>
  </si>
  <si>
    <t>Замена кранов на стояках отопления</t>
  </si>
  <si>
    <t>Ремонт стояка отопления</t>
  </si>
  <si>
    <t>Устранение утечки ГВС в подвале, ремонт запорной арматуры, промывка ввода в дом</t>
  </si>
  <si>
    <t>Устранение утечки отопления в подвале</t>
  </si>
  <si>
    <t>Ремонт балкона</t>
  </si>
  <si>
    <t>Прочиска вентканалов</t>
  </si>
  <si>
    <t>Замена оголовок над вентиляционными шахтами</t>
  </si>
  <si>
    <t>Утепление чердака</t>
  </si>
  <si>
    <t>Косметический ремонт подъездов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</si>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</sst>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4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tabSelected="1" workbookViewId="0" topLeftCell="A1">
      <selection activeCell="C86" sqref="C86"/>
    </sheetView>
  </sheetViews>
  <sheetFormatPr defaultColWidth="9.140625" defaultRowHeight="12.75"/>
  <cols>
    <col min="2" max="2" width="14.00390625" style="0" customWidth="1"/>
    <col min="7" max="7" width="16.7109375" style="0" customWidth="1"/>
    <col min="8" max="8" width="12.28125" style="0" customWidth="1"/>
    <col min="9" max="9" width="10.421875" style="0" customWidth="1"/>
  </cols>
  <sheetData>
    <row r="2" spans="1:7" ht="15.75">
      <c r="A2" s="29" t="s">
        <v>0</v>
      </c>
      <c r="B2" s="29"/>
      <c r="C2" s="29"/>
      <c r="D2" s="29"/>
      <c r="E2" s="29"/>
      <c r="F2" s="29"/>
      <c r="G2" s="29"/>
    </row>
    <row r="3" spans="1:7" ht="12.75">
      <c r="A3" s="30" t="s">
        <v>1</v>
      </c>
      <c r="B3" s="30"/>
      <c r="C3" s="30"/>
      <c r="D3" s="30"/>
      <c r="E3" s="30"/>
      <c r="F3" s="30"/>
      <c r="G3" s="30"/>
    </row>
    <row r="4" spans="1:7" ht="12.75">
      <c r="A4" s="31" t="s">
        <v>2</v>
      </c>
      <c r="B4" s="32"/>
      <c r="C4" s="32"/>
      <c r="D4" s="32"/>
      <c r="E4" s="32"/>
      <c r="F4" s="32"/>
      <c r="G4" s="32"/>
    </row>
    <row r="5" spans="1:7" ht="27.75" customHeight="1">
      <c r="A5" s="33" t="s">
        <v>3</v>
      </c>
      <c r="B5" s="34"/>
      <c r="C5" s="2">
        <v>1998.1</v>
      </c>
      <c r="D5" s="3" t="s">
        <v>4</v>
      </c>
      <c r="E5" s="2">
        <v>1712.65</v>
      </c>
      <c r="F5" s="3" t="s">
        <v>5</v>
      </c>
      <c r="G5" s="2">
        <v>285.45</v>
      </c>
    </row>
    <row r="7" spans="1:7" ht="12.75">
      <c r="A7" s="16" t="s">
        <v>6</v>
      </c>
      <c r="B7" s="16"/>
      <c r="C7" s="16"/>
      <c r="D7" s="16"/>
      <c r="E7" s="16"/>
      <c r="F7" s="16"/>
      <c r="G7" s="4">
        <f>G8+G9+G10</f>
        <v>11.77</v>
      </c>
    </row>
    <row r="8" spans="1:7" ht="12.75">
      <c r="A8" s="17" t="s">
        <v>7</v>
      </c>
      <c r="B8" s="17"/>
      <c r="C8" s="17"/>
      <c r="D8" s="17"/>
      <c r="E8" s="17"/>
      <c r="F8" s="17"/>
      <c r="G8" s="6">
        <v>3.56</v>
      </c>
    </row>
    <row r="9" spans="1:7" ht="12.75">
      <c r="A9" s="35" t="s">
        <v>8</v>
      </c>
      <c r="B9" s="35"/>
      <c r="C9" s="35"/>
      <c r="D9" s="35"/>
      <c r="E9" s="35"/>
      <c r="F9" s="35"/>
      <c r="G9" s="8">
        <v>7.02</v>
      </c>
    </row>
    <row r="10" spans="1:7" ht="12.75">
      <c r="A10" s="36" t="s">
        <v>9</v>
      </c>
      <c r="B10" s="37"/>
      <c r="C10" s="37"/>
      <c r="D10" s="37"/>
      <c r="E10" s="37"/>
      <c r="F10" s="37"/>
      <c r="G10" s="8">
        <v>1.19</v>
      </c>
    </row>
    <row r="11" spans="1:7" ht="12" customHeight="1">
      <c r="A11" s="16" t="s">
        <v>10</v>
      </c>
      <c r="B11" s="16"/>
      <c r="C11" s="16"/>
      <c r="D11" s="16"/>
      <c r="E11" s="16"/>
      <c r="F11" s="16"/>
      <c r="G11" s="9">
        <v>35</v>
      </c>
    </row>
    <row r="12" spans="1:7" ht="14.25" customHeight="1">
      <c r="A12" s="37"/>
      <c r="B12" s="37"/>
      <c r="C12" s="37"/>
      <c r="D12" s="37"/>
      <c r="E12" s="37"/>
      <c r="F12" s="37"/>
      <c r="G12" s="37"/>
    </row>
    <row r="13" spans="1:8" ht="12.75">
      <c r="A13" s="38" t="s">
        <v>11</v>
      </c>
      <c r="B13" s="38"/>
      <c r="C13" s="38"/>
      <c r="D13" s="38"/>
      <c r="E13" s="38"/>
      <c r="F13" s="38"/>
      <c r="G13" s="5"/>
      <c r="H13" s="28">
        <v>278804.5</v>
      </c>
    </row>
    <row r="14" spans="1:8" ht="12.75">
      <c r="A14" s="38" t="s">
        <v>12</v>
      </c>
      <c r="B14" s="38"/>
      <c r="C14" s="38"/>
      <c r="D14" s="38"/>
      <c r="E14" s="38"/>
      <c r="F14" s="38"/>
      <c r="G14" s="5"/>
      <c r="H14" s="27">
        <v>262221.97</v>
      </c>
    </row>
    <row r="15" spans="1:8" ht="12.75">
      <c r="A15" s="38" t="s">
        <v>13</v>
      </c>
      <c r="B15" s="38"/>
      <c r="C15" s="38"/>
      <c r="D15" s="38"/>
      <c r="E15" s="38"/>
      <c r="F15" s="38"/>
      <c r="G15" s="5"/>
      <c r="H15" s="27">
        <v>11787.54</v>
      </c>
    </row>
    <row r="16" spans="1:8" ht="12.75">
      <c r="A16" s="38" t="s">
        <v>14</v>
      </c>
      <c r="B16" s="38"/>
      <c r="C16" s="38"/>
      <c r="D16" s="38"/>
      <c r="E16" s="38"/>
      <c r="F16" s="38"/>
      <c r="G16" s="5"/>
      <c r="H16" s="27">
        <v>336715.48</v>
      </c>
    </row>
    <row r="17" spans="1:8" ht="12.75">
      <c r="A17" s="39" t="s">
        <v>15</v>
      </c>
      <c r="B17" s="40"/>
      <c r="C17" s="40"/>
      <c r="D17" s="40"/>
      <c r="E17" s="40"/>
      <c r="F17" s="41"/>
      <c r="G17" s="18"/>
      <c r="H17" s="27">
        <v>14.04</v>
      </c>
    </row>
    <row r="18" spans="1:8" ht="12.75">
      <c r="A18" s="11"/>
      <c r="B18" s="11"/>
      <c r="C18" s="11"/>
      <c r="D18" s="11"/>
      <c r="E18" s="11"/>
      <c r="F18" s="11"/>
      <c r="G18" s="20"/>
      <c r="H18" s="21"/>
    </row>
    <row r="19" spans="1:8" ht="15.75">
      <c r="A19" s="42" t="s">
        <v>16</v>
      </c>
      <c r="B19" s="42"/>
      <c r="C19" s="42"/>
      <c r="D19" s="42"/>
      <c r="E19" s="42"/>
      <c r="F19" s="42"/>
      <c r="G19" s="43"/>
      <c r="H19" s="19" t="s">
        <v>17</v>
      </c>
    </row>
    <row r="20" spans="1:8" ht="16.5" customHeight="1">
      <c r="A20" s="44" t="s">
        <v>18</v>
      </c>
      <c r="B20" s="44"/>
      <c r="C20" s="44"/>
      <c r="D20" s="44"/>
      <c r="E20" s="44"/>
      <c r="F20" s="44"/>
      <c r="G20" s="45"/>
      <c r="H20" s="4">
        <v>88034.62</v>
      </c>
    </row>
    <row r="21" spans="1:8" ht="92.25" customHeight="1">
      <c r="A21" s="46" t="s">
        <v>19</v>
      </c>
      <c r="B21" s="47"/>
      <c r="C21" s="47"/>
      <c r="D21" s="47"/>
      <c r="E21" s="47"/>
      <c r="F21" s="47"/>
      <c r="G21" s="48"/>
      <c r="H21" s="12">
        <f>541.63+18.11+53680.96+5904.5+13.8+940.02+9794.18+74.94+0.01-47.37</f>
        <v>70920.78</v>
      </c>
    </row>
    <row r="22" spans="1:8" ht="12.75" hidden="1">
      <c r="A22" s="35" t="s">
        <v>20</v>
      </c>
      <c r="B22" s="35"/>
      <c r="C22" s="35"/>
      <c r="D22" s="35"/>
      <c r="E22" s="35"/>
      <c r="F22" s="35"/>
      <c r="G22" s="49"/>
      <c r="H22" s="12" t="e">
        <f>#REF!+#REF!+#REF!+#REF!+#REF!+#REF!+#REF!+#REF!+#REF!+#REF!+#REF!+#REF!</f>
        <v>#REF!</v>
      </c>
    </row>
    <row r="23" spans="1:8" ht="12.75">
      <c r="A23" s="35" t="s">
        <v>21</v>
      </c>
      <c r="B23" s="35"/>
      <c r="C23" s="35"/>
      <c r="D23" s="35"/>
      <c r="E23" s="35"/>
      <c r="F23" s="35"/>
      <c r="G23" s="49"/>
      <c r="H23" s="12">
        <v>288.86</v>
      </c>
    </row>
    <row r="24" spans="1:8" ht="12.75">
      <c r="A24" s="35" t="s">
        <v>22</v>
      </c>
      <c r="B24" s="35"/>
      <c r="C24" s="35"/>
      <c r="D24" s="35"/>
      <c r="E24" s="35"/>
      <c r="F24" s="35"/>
      <c r="G24" s="49"/>
      <c r="H24" s="12">
        <v>757.58</v>
      </c>
    </row>
    <row r="25" spans="1:8" ht="12.75" hidden="1">
      <c r="A25" s="35"/>
      <c r="B25" s="35"/>
      <c r="C25" s="35"/>
      <c r="D25" s="35"/>
      <c r="E25" s="35"/>
      <c r="F25" s="35"/>
      <c r="G25" s="49"/>
      <c r="H25" s="12"/>
    </row>
    <row r="26" spans="1:8" ht="12.75">
      <c r="A26" s="17" t="s">
        <v>23</v>
      </c>
      <c r="B26" s="17"/>
      <c r="C26" s="17"/>
      <c r="D26" s="17"/>
      <c r="E26" s="17"/>
      <c r="F26" s="17"/>
      <c r="G26" s="17"/>
      <c r="H26" s="12">
        <v>4523.99</v>
      </c>
    </row>
    <row r="27" spans="1:8" ht="12.75">
      <c r="A27" s="36" t="s">
        <v>24</v>
      </c>
      <c r="B27" s="37"/>
      <c r="C27" s="37"/>
      <c r="D27" s="37"/>
      <c r="E27" s="37"/>
      <c r="F27" s="37"/>
      <c r="G27" s="50"/>
      <c r="H27" s="12">
        <f>996.9+684.41</f>
        <v>1681.31</v>
      </c>
    </row>
    <row r="28" spans="1:8" ht="12.75">
      <c r="A28" s="36" t="s">
        <v>25</v>
      </c>
      <c r="B28" s="37"/>
      <c r="C28" s="37"/>
      <c r="D28" s="37"/>
      <c r="E28" s="37"/>
      <c r="F28" s="37"/>
      <c r="G28" s="50"/>
      <c r="H28" s="12">
        <v>3333.92</v>
      </c>
    </row>
    <row r="29" spans="1:8" ht="24" customHeight="1">
      <c r="A29" s="46" t="s">
        <v>26</v>
      </c>
      <c r="B29" s="47"/>
      <c r="C29" s="47"/>
      <c r="D29" s="47"/>
      <c r="E29" s="47"/>
      <c r="F29" s="47"/>
      <c r="G29" s="48"/>
      <c r="H29" s="12">
        <f>612.69+176.47+186.44+422.48</f>
        <v>1398.0800000000002</v>
      </c>
    </row>
    <row r="30" spans="1:8" ht="12.75" customHeight="1">
      <c r="A30" s="51" t="s">
        <v>27</v>
      </c>
      <c r="B30" s="52"/>
      <c r="C30" s="52"/>
      <c r="D30" s="52"/>
      <c r="E30" s="52"/>
      <c r="F30" s="52"/>
      <c r="G30" s="53"/>
      <c r="H30" s="12">
        <f>H31+H32+H33+H34+H35</f>
        <v>5130.099999999999</v>
      </c>
    </row>
    <row r="31" spans="1:8" s="26" customFormat="1" ht="12" customHeight="1">
      <c r="A31" s="54" t="s">
        <v>28</v>
      </c>
      <c r="B31" s="55"/>
      <c r="C31" s="55"/>
      <c r="D31" s="55"/>
      <c r="E31" s="55"/>
      <c r="F31" s="55"/>
      <c r="G31" s="56"/>
      <c r="H31" s="25">
        <f>1169.13+44.76+256.98+1694.07+106.05</f>
        <v>3270.9900000000002</v>
      </c>
    </row>
    <row r="32" spans="1:8" s="26" customFormat="1" ht="12" customHeight="1">
      <c r="A32" s="54" t="s">
        <v>29</v>
      </c>
      <c r="B32" s="55"/>
      <c r="C32" s="55"/>
      <c r="D32" s="55"/>
      <c r="E32" s="55"/>
      <c r="F32" s="55"/>
      <c r="G32" s="56"/>
      <c r="H32" s="25">
        <f>680.46+136.5</f>
        <v>816.96</v>
      </c>
    </row>
    <row r="33" spans="1:8" s="26" customFormat="1" ht="12" customHeight="1">
      <c r="A33" s="57" t="s">
        <v>30</v>
      </c>
      <c r="B33" s="57"/>
      <c r="C33" s="57"/>
      <c r="D33" s="57"/>
      <c r="E33" s="57"/>
      <c r="F33" s="57"/>
      <c r="G33" s="58"/>
      <c r="H33" s="25">
        <f>192.89+108.16</f>
        <v>301.04999999999995</v>
      </c>
    </row>
    <row r="34" spans="1:8" s="26" customFormat="1" ht="12" customHeight="1">
      <c r="A34" s="54" t="s">
        <v>31</v>
      </c>
      <c r="B34" s="55"/>
      <c r="C34" s="55"/>
      <c r="D34" s="55"/>
      <c r="E34" s="55"/>
      <c r="F34" s="55"/>
      <c r="G34" s="56"/>
      <c r="H34" s="25">
        <v>621.03</v>
      </c>
    </row>
    <row r="35" spans="1:8" s="26" customFormat="1" ht="12" customHeight="1">
      <c r="A35" s="22" t="s">
        <v>32</v>
      </c>
      <c r="B35" s="23"/>
      <c r="C35" s="23"/>
      <c r="D35" s="23"/>
      <c r="E35" s="23"/>
      <c r="F35" s="23"/>
      <c r="G35" s="24"/>
      <c r="H35" s="25">
        <f>16.47+103.6</f>
        <v>120.07</v>
      </c>
    </row>
    <row r="36" spans="1:8" ht="15" customHeight="1">
      <c r="A36" s="59" t="s">
        <v>33</v>
      </c>
      <c r="B36" s="60"/>
      <c r="C36" s="60"/>
      <c r="D36" s="60"/>
      <c r="E36" s="60"/>
      <c r="F36" s="60"/>
      <c r="G36" s="61"/>
      <c r="H36" s="14">
        <v>16377.12</v>
      </c>
    </row>
    <row r="37" spans="1:11" ht="16.5" customHeight="1">
      <c r="A37" s="44" t="s">
        <v>34</v>
      </c>
      <c r="B37" s="44"/>
      <c r="C37" s="44"/>
      <c r="D37" s="44"/>
      <c r="E37" s="44"/>
      <c r="F37" s="44"/>
      <c r="G37" s="45"/>
      <c r="H37" s="4">
        <f>SUM(H38:H48)</f>
        <v>164562.86</v>
      </c>
      <c r="I37" s="13"/>
      <c r="K37" s="13"/>
    </row>
    <row r="38" spans="1:8" ht="12.75">
      <c r="A38" s="35" t="s">
        <v>35</v>
      </c>
      <c r="B38" s="35"/>
      <c r="C38" s="35"/>
      <c r="D38" s="35"/>
      <c r="E38" s="35"/>
      <c r="F38" s="35"/>
      <c r="G38" s="35"/>
      <c r="H38" s="8">
        <v>1082.85</v>
      </c>
    </row>
    <row r="39" spans="1:8" ht="12.75">
      <c r="A39" s="7" t="s">
        <v>36</v>
      </c>
      <c r="B39" s="7"/>
      <c r="C39" s="7"/>
      <c r="D39" s="7"/>
      <c r="E39" s="7"/>
      <c r="F39" s="7"/>
      <c r="G39" s="7"/>
      <c r="H39" s="8">
        <v>873.73</v>
      </c>
    </row>
    <row r="40" spans="1:8" ht="12.75">
      <c r="A40" s="7" t="s">
        <v>37</v>
      </c>
      <c r="B40" s="7"/>
      <c r="C40" s="7"/>
      <c r="D40" s="7"/>
      <c r="E40" s="7"/>
      <c r="F40" s="7"/>
      <c r="G40" s="7"/>
      <c r="H40" s="8">
        <v>2745.79</v>
      </c>
    </row>
    <row r="41" spans="1:8" ht="26.25" customHeight="1">
      <c r="A41" s="47" t="s">
        <v>38</v>
      </c>
      <c r="B41" s="47"/>
      <c r="C41" s="47"/>
      <c r="D41" s="47"/>
      <c r="E41" s="47"/>
      <c r="F41" s="47"/>
      <c r="G41" s="48"/>
      <c r="H41" s="8">
        <v>6686.37</v>
      </c>
    </row>
    <row r="42" spans="1:8" ht="12.75">
      <c r="A42" s="7" t="s">
        <v>39</v>
      </c>
      <c r="B42" s="7"/>
      <c r="C42" s="7"/>
      <c r="D42" s="7"/>
      <c r="E42" s="7"/>
      <c r="F42" s="7"/>
      <c r="G42" s="7"/>
      <c r="H42" s="8">
        <v>1142.36</v>
      </c>
    </row>
    <row r="43" spans="1:8" ht="12.75">
      <c r="A43" s="7" t="s">
        <v>40</v>
      </c>
      <c r="B43" s="7"/>
      <c r="C43" s="7"/>
      <c r="D43" s="7"/>
      <c r="E43" s="7"/>
      <c r="F43" s="7"/>
      <c r="G43" s="7"/>
      <c r="H43" s="8">
        <v>1624.27</v>
      </c>
    </row>
    <row r="44" spans="1:8" ht="12.75">
      <c r="A44" s="7" t="s">
        <v>41</v>
      </c>
      <c r="B44" s="7"/>
      <c r="C44" s="7"/>
      <c r="D44" s="7"/>
      <c r="E44" s="7"/>
      <c r="F44" s="7"/>
      <c r="G44" s="7"/>
      <c r="H44" s="8">
        <v>2906.06</v>
      </c>
    </row>
    <row r="45" spans="1:8" ht="12.75">
      <c r="A45" s="35" t="s">
        <v>42</v>
      </c>
      <c r="B45" s="35"/>
      <c r="C45" s="35"/>
      <c r="D45" s="35"/>
      <c r="E45" s="35"/>
      <c r="F45" s="35"/>
      <c r="G45" s="35"/>
      <c r="H45" s="8">
        <v>14435.52</v>
      </c>
    </row>
    <row r="46" spans="1:8" ht="12.75">
      <c r="A46" s="7" t="s">
        <v>43</v>
      </c>
      <c r="B46" s="7"/>
      <c r="C46" s="7"/>
      <c r="D46" s="7"/>
      <c r="E46" s="7"/>
      <c r="F46" s="7"/>
      <c r="G46" s="7"/>
      <c r="H46" s="8">
        <v>76404.15</v>
      </c>
    </row>
    <row r="47" spans="1:8" ht="12.75">
      <c r="A47" s="7" t="s">
        <v>44</v>
      </c>
      <c r="B47" s="7"/>
      <c r="C47" s="7"/>
      <c r="D47" s="7"/>
      <c r="E47" s="7"/>
      <c r="F47" s="7"/>
      <c r="G47" s="7"/>
      <c r="H47" s="8">
        <v>44502.27</v>
      </c>
    </row>
    <row r="48" spans="1:8" ht="12.75">
      <c r="A48" s="35" t="s">
        <v>45</v>
      </c>
      <c r="B48" s="35"/>
      <c r="C48" s="35"/>
      <c r="D48" s="35"/>
      <c r="E48" s="35"/>
      <c r="F48" s="35"/>
      <c r="G48" s="35"/>
      <c r="H48" s="6">
        <v>12159.49</v>
      </c>
    </row>
    <row r="49" spans="1:8" ht="12.75" hidden="1">
      <c r="A49" s="44" t="s">
        <v>46</v>
      </c>
      <c r="B49" s="44"/>
      <c r="C49" s="44"/>
      <c r="D49" s="44"/>
      <c r="E49" s="44"/>
      <c r="F49" s="44"/>
      <c r="G49" s="45"/>
      <c r="H49" s="6">
        <v>0</v>
      </c>
    </row>
    <row r="50" spans="1:8" ht="12.75" hidden="1">
      <c r="A50" s="52" t="s">
        <v>47</v>
      </c>
      <c r="B50" s="52"/>
      <c r="C50" s="52"/>
      <c r="D50" s="52"/>
      <c r="E50" s="52"/>
      <c r="F50" s="52"/>
      <c r="G50" s="53"/>
      <c r="H50" s="8"/>
    </row>
    <row r="51" spans="1:8" ht="12.75" hidden="1">
      <c r="A51" s="35"/>
      <c r="B51" s="35"/>
      <c r="C51" s="35"/>
      <c r="D51" s="35"/>
      <c r="E51" s="35"/>
      <c r="F51" s="35"/>
      <c r="G51" s="35"/>
      <c r="H51" s="8"/>
    </row>
    <row r="52" spans="1:9" ht="15" customHeight="1">
      <c r="A52" s="62" t="s">
        <v>48</v>
      </c>
      <c r="B52" s="62"/>
      <c r="C52" s="62"/>
      <c r="D52" s="62"/>
      <c r="E52" s="62"/>
      <c r="F52" s="62"/>
      <c r="G52" s="62"/>
      <c r="H52" s="9">
        <f>SUM(H53:H66)</f>
        <v>67740.88</v>
      </c>
      <c r="I52" s="14"/>
    </row>
    <row r="53" spans="1:8" ht="115.5" customHeight="1">
      <c r="A53" s="47" t="s">
        <v>49</v>
      </c>
      <c r="B53" s="47"/>
      <c r="C53" s="47"/>
      <c r="D53" s="47"/>
      <c r="E53" s="47"/>
      <c r="F53" s="47"/>
      <c r="G53" s="48"/>
      <c r="H53" s="8">
        <v>52686.76</v>
      </c>
    </row>
    <row r="54" spans="1:8" ht="12.75">
      <c r="A54" s="35" t="s">
        <v>29</v>
      </c>
      <c r="B54" s="35"/>
      <c r="C54" s="35"/>
      <c r="D54" s="35"/>
      <c r="E54" s="35"/>
      <c r="F54" s="35"/>
      <c r="G54" s="35"/>
      <c r="H54" s="8">
        <v>1014.51</v>
      </c>
    </row>
    <row r="55" spans="1:8" ht="12.75">
      <c r="A55" s="35" t="s">
        <v>50</v>
      </c>
      <c r="B55" s="35"/>
      <c r="C55" s="35"/>
      <c r="D55" s="35"/>
      <c r="E55" s="35"/>
      <c r="F55" s="35"/>
      <c r="G55" s="35"/>
      <c r="H55" s="8">
        <v>2670.13</v>
      </c>
    </row>
    <row r="56" spans="1:8" ht="12.75">
      <c r="A56" s="7" t="s">
        <v>51</v>
      </c>
      <c r="B56" s="7"/>
      <c r="C56" s="7"/>
      <c r="D56" s="7"/>
      <c r="E56" s="7"/>
      <c r="F56" s="7"/>
      <c r="G56" s="7"/>
      <c r="H56" s="8">
        <v>62.65</v>
      </c>
    </row>
    <row r="57" spans="1:8" ht="12.75">
      <c r="A57" s="35" t="s">
        <v>52</v>
      </c>
      <c r="B57" s="35"/>
      <c r="C57" s="35"/>
      <c r="D57" s="35"/>
      <c r="E57" s="35"/>
      <c r="F57" s="35"/>
      <c r="G57" s="35"/>
      <c r="H57" s="8">
        <v>1649.4</v>
      </c>
    </row>
    <row r="58" spans="1:8" ht="12.75">
      <c r="A58" s="35" t="s">
        <v>53</v>
      </c>
      <c r="B58" s="35"/>
      <c r="C58" s="35"/>
      <c r="D58" s="35"/>
      <c r="E58" s="35"/>
      <c r="F58" s="35"/>
      <c r="G58" s="35"/>
      <c r="H58" s="8">
        <v>4996.03</v>
      </c>
    </row>
    <row r="59" spans="1:8" ht="12.75">
      <c r="A59" s="37" t="s">
        <v>54</v>
      </c>
      <c r="B59" s="37"/>
      <c r="C59" s="37"/>
      <c r="D59" s="37"/>
      <c r="E59" s="37"/>
      <c r="F59" s="37"/>
      <c r="G59" s="50"/>
      <c r="H59" s="10">
        <v>2433.2</v>
      </c>
    </row>
    <row r="60" spans="1:8" ht="12.75">
      <c r="A60" s="35" t="s">
        <v>55</v>
      </c>
      <c r="B60" s="35"/>
      <c r="C60" s="35"/>
      <c r="D60" s="35"/>
      <c r="E60" s="35"/>
      <c r="F60" s="35"/>
      <c r="G60" s="35"/>
      <c r="H60" s="10">
        <v>297.6</v>
      </c>
    </row>
    <row r="61" spans="1:8" ht="12.75">
      <c r="A61" s="35" t="s">
        <v>56</v>
      </c>
      <c r="B61" s="35"/>
      <c r="C61" s="35"/>
      <c r="D61" s="35"/>
      <c r="E61" s="35"/>
      <c r="F61" s="35"/>
      <c r="G61" s="35"/>
      <c r="H61" s="8">
        <v>619.26</v>
      </c>
    </row>
    <row r="62" spans="1:8" ht="12.75">
      <c r="A62" s="35" t="s">
        <v>57</v>
      </c>
      <c r="B62" s="35"/>
      <c r="C62" s="35"/>
      <c r="D62" s="35"/>
      <c r="E62" s="35"/>
      <c r="F62" s="35"/>
      <c r="G62" s="35"/>
      <c r="H62" s="8">
        <v>584.99</v>
      </c>
    </row>
    <row r="63" spans="1:8" ht="12.75">
      <c r="A63" s="35" t="s">
        <v>58</v>
      </c>
      <c r="B63" s="35"/>
      <c r="C63" s="35"/>
      <c r="D63" s="35"/>
      <c r="E63" s="35"/>
      <c r="F63" s="35"/>
      <c r="G63" s="35"/>
      <c r="H63" s="8">
        <v>399.72</v>
      </c>
    </row>
    <row r="64" spans="1:8" ht="12.75">
      <c r="A64" s="17" t="s">
        <v>59</v>
      </c>
      <c r="B64" s="17"/>
      <c r="C64" s="17"/>
      <c r="D64" s="17"/>
      <c r="E64" s="17"/>
      <c r="F64" s="17"/>
      <c r="G64" s="17"/>
      <c r="H64" s="8">
        <v>71.89</v>
      </c>
    </row>
    <row r="65" spans="1:8" ht="12.75">
      <c r="A65" s="17" t="s">
        <v>60</v>
      </c>
      <c r="B65" s="17"/>
      <c r="C65" s="17"/>
      <c r="D65" s="17"/>
      <c r="E65" s="17"/>
      <c r="F65" s="17"/>
      <c r="G65" s="17"/>
      <c r="H65" s="8">
        <v>169.99</v>
      </c>
    </row>
    <row r="66" spans="1:8" ht="12.75">
      <c r="A66" s="17" t="s">
        <v>61</v>
      </c>
      <c r="B66" s="17"/>
      <c r="C66" s="17"/>
      <c r="D66" s="17"/>
      <c r="E66" s="17"/>
      <c r="F66" s="17"/>
      <c r="G66" s="17"/>
      <c r="H66" s="8">
        <v>84.75</v>
      </c>
    </row>
    <row r="67" spans="1:8" ht="12.75" hidden="1">
      <c r="A67" s="16" t="s">
        <v>62</v>
      </c>
      <c r="B67" s="17"/>
      <c r="C67" s="17"/>
      <c r="D67" s="17"/>
      <c r="E67" s="17"/>
      <c r="F67" s="17"/>
      <c r="G67" s="17"/>
      <c r="H67" s="8">
        <v>0</v>
      </c>
    </row>
    <row r="68" spans="1:8" ht="15.75" customHeight="1">
      <c r="A68" s="16" t="s">
        <v>63</v>
      </c>
      <c r="B68" s="16"/>
      <c r="C68" s="16"/>
      <c r="D68" s="16"/>
      <c r="E68" s="16"/>
      <c r="F68" s="16"/>
      <c r="G68" s="16"/>
      <c r="H68" s="9">
        <v>336715.48</v>
      </c>
    </row>
    <row r="70" spans="1:7" ht="12.75">
      <c r="A70" s="63" t="s">
        <v>64</v>
      </c>
      <c r="B70" s="38"/>
      <c r="C70" s="38"/>
      <c r="D70" s="38"/>
      <c r="E70" s="38"/>
      <c r="F70" s="38"/>
      <c r="G70" s="64"/>
    </row>
    <row r="71" spans="1:8" ht="12.75">
      <c r="A71" s="65" t="s">
        <v>65</v>
      </c>
      <c r="B71" s="66"/>
      <c r="C71" s="66"/>
      <c r="D71" s="66"/>
      <c r="E71" s="66"/>
      <c r="F71" s="66"/>
      <c r="G71" s="67"/>
      <c r="H71" s="4">
        <v>153699.37</v>
      </c>
    </row>
    <row r="72" spans="1:8" ht="12.75">
      <c r="A72" s="38" t="s">
        <v>11</v>
      </c>
      <c r="B72" s="38"/>
      <c r="C72" s="38"/>
      <c r="D72" s="38"/>
      <c r="E72" s="38"/>
      <c r="F72" s="38"/>
      <c r="G72" s="64"/>
      <c r="H72" s="4">
        <v>16481.04</v>
      </c>
    </row>
    <row r="73" spans="1:8" ht="12.75">
      <c r="A73" s="38" t="s">
        <v>66</v>
      </c>
      <c r="B73" s="38"/>
      <c r="C73" s="38"/>
      <c r="D73" s="38"/>
      <c r="E73" s="38"/>
      <c r="F73" s="38"/>
      <c r="G73" s="64"/>
      <c r="H73" s="4">
        <v>22358.16</v>
      </c>
    </row>
    <row r="74" spans="1:8" ht="12.75">
      <c r="A74" s="64" t="s">
        <v>67</v>
      </c>
      <c r="B74" s="68"/>
      <c r="C74" s="68"/>
      <c r="D74" s="68"/>
      <c r="E74" s="68"/>
      <c r="F74" s="68"/>
      <c r="G74" s="69"/>
      <c r="H74" s="8">
        <v>22358.16</v>
      </c>
    </row>
    <row r="75" spans="1:8" ht="12.75" hidden="1">
      <c r="A75" s="64" t="s">
        <v>68</v>
      </c>
      <c r="B75" s="68"/>
      <c r="C75" s="68"/>
      <c r="D75" s="68"/>
      <c r="E75" s="68"/>
      <c r="F75" s="68"/>
      <c r="G75" s="69"/>
      <c r="H75" s="8">
        <v>0</v>
      </c>
    </row>
    <row r="76" spans="1:8" ht="11.25" customHeight="1" hidden="1">
      <c r="A76" s="38" t="s">
        <v>69</v>
      </c>
      <c r="B76" s="38"/>
      <c r="C76" s="38"/>
      <c r="D76" s="38"/>
      <c r="E76" s="38"/>
      <c r="F76" s="38"/>
      <c r="G76" s="64"/>
      <c r="H76" s="8">
        <v>0</v>
      </c>
    </row>
    <row r="77" spans="1:8" ht="12.75" hidden="1">
      <c r="A77" s="71"/>
      <c r="B77" s="72"/>
      <c r="C77" s="72"/>
      <c r="D77" s="72"/>
      <c r="E77" s="72"/>
      <c r="F77" s="72"/>
      <c r="G77" s="73"/>
      <c r="H77" s="8"/>
    </row>
    <row r="78" spans="1:8" ht="12.75">
      <c r="A78" s="65" t="s">
        <v>70</v>
      </c>
      <c r="B78" s="66"/>
      <c r="C78" s="66"/>
      <c r="D78" s="66"/>
      <c r="E78" s="66"/>
      <c r="F78" s="66"/>
      <c r="G78" s="67"/>
      <c r="H78" s="4">
        <v>176057.53</v>
      </c>
    </row>
    <row r="79" ht="12.75">
      <c r="A79" s="1"/>
    </row>
    <row r="80" spans="1:8" ht="12.75">
      <c r="A80" s="70" t="s">
        <v>71</v>
      </c>
      <c r="B80" s="70"/>
      <c r="C80" s="70"/>
      <c r="D80" s="70"/>
      <c r="E80" s="70"/>
      <c r="F80" s="70"/>
      <c r="G80" s="70"/>
      <c r="H80" s="4">
        <v>69262.21</v>
      </c>
    </row>
    <row r="92" ht="12.75">
      <c r="E92" s="15"/>
    </row>
  </sheetData>
  <mergeCells count="66">
    <mergeCell ref="A74:G74"/>
    <mergeCell ref="A80:G80"/>
    <mergeCell ref="A75:G75"/>
    <mergeCell ref="A76:G76"/>
    <mergeCell ref="A77:G77"/>
    <mergeCell ref="A78:G78"/>
    <mergeCell ref="A70:G70"/>
    <mergeCell ref="A71:G71"/>
    <mergeCell ref="A72:G72"/>
    <mergeCell ref="A73:G73"/>
    <mergeCell ref="A65:G65"/>
    <mergeCell ref="A66:G66"/>
    <mergeCell ref="A67:G67"/>
    <mergeCell ref="A68:G68"/>
    <mergeCell ref="A61:G61"/>
    <mergeCell ref="A62:G62"/>
    <mergeCell ref="A63:G63"/>
    <mergeCell ref="A64:G64"/>
    <mergeCell ref="A57:G57"/>
    <mergeCell ref="A58:G58"/>
    <mergeCell ref="A59:G59"/>
    <mergeCell ref="A60:G60"/>
    <mergeCell ref="A52:G52"/>
    <mergeCell ref="A53:G53"/>
    <mergeCell ref="A54:G54"/>
    <mergeCell ref="A55:G55"/>
    <mergeCell ref="A48:G48"/>
    <mergeCell ref="A49:G49"/>
    <mergeCell ref="A50:G50"/>
    <mergeCell ref="A51:G51"/>
    <mergeCell ref="A37:G37"/>
    <mergeCell ref="A38:G38"/>
    <mergeCell ref="A41:G41"/>
    <mergeCell ref="A45:G45"/>
    <mergeCell ref="A32:G32"/>
    <mergeCell ref="A33:G33"/>
    <mergeCell ref="A34:G34"/>
    <mergeCell ref="A36:G36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5:F15"/>
    <mergeCell ref="A16:F16"/>
    <mergeCell ref="A17:F17"/>
    <mergeCell ref="A19:G19"/>
    <mergeCell ref="A11:F11"/>
    <mergeCell ref="A12:G12"/>
    <mergeCell ref="A13:F13"/>
    <mergeCell ref="A14:F14"/>
    <mergeCell ref="A7:F7"/>
    <mergeCell ref="A8:F8"/>
    <mergeCell ref="A9:F9"/>
    <mergeCell ref="A10:F10"/>
    <mergeCell ref="A2:G2"/>
    <mergeCell ref="A3:G3"/>
    <mergeCell ref="A4:G4"/>
    <mergeCell ref="A5:B5"/>
  </mergeCells>
  <printOptions/>
  <pageMargins left="0.75" right="0.75" top="0.57" bottom="0.5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2014-03-18T12:39:43Z</cp:lastPrinted>
  <dcterms:created xsi:type="dcterms:W3CDTF">1996-10-08T23:32:33Z</dcterms:created>
  <dcterms:modified xsi:type="dcterms:W3CDTF">2014-03-18T12:40:20Z</dcterms:modified>
  <cp:category/>
  <cp:version/>
  <cp:contentType/>
  <cp:contentStatus/>
</cp:coreProperties>
</file>