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<sst xmlns="http://schemas.openxmlformats.org/spreadsheetml/2006/main" count="57" uniqueCount="46">
  <si>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 xml:space="preserve">Отчет о финансово-хозяйственной деятельности МКД </t>
  </si>
  <si>
    <t>за 2015 год</t>
  </si>
  <si>
    <r>
      <t xml:space="preserve">ул. Молодежная д.6 </t>
    </r>
    <r>
      <rPr>
        <b/>
        <sz val="10"/>
        <color indexed="10"/>
        <rFont val="Arial"/>
        <family val="2"/>
      </rPr>
      <t>(с 28 апреля не обслуживается)</t>
    </r>
  </si>
  <si>
    <t>Общая площадь жилых и нежилых помещений м2</t>
  </si>
  <si>
    <t>Приватиз.</t>
  </si>
  <si>
    <t>Муницип.</t>
  </si>
  <si>
    <t>с 01.01.15г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</si>
  <si>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</si>
  <si>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</si>
  <si>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</si>
  <si>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</si>
  <si>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 xml:space="preserve"> 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</si>
  <si>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</si>
  <si>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</si>
  <si>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</si>
  <si>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</si>
  <si>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</si>
  <si>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</si>
  <si>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</si>
  <si>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</si>
  <si>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</si>
  <si>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</si>
  <si>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</si>
  <si>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</si>
  <si>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</si>
  <si>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</si>
  <si>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</si>
  <si>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</si>
  <si>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</si>
  <si>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</si>
  <si>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</si>
  <si>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</si>
  <si>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</si>
  <si>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t>Аренда автотранспорта</t>
  </si>
  <si>
    <t>Механизированная уборка придомовой территории</t>
  </si>
  <si>
    <r>
      <t xml:space="preserve">Цеховые затраты: </t>
    </r>
    <r>
      <rPr>
        <i/>
        <sz val="10"/>
        <rFont val="Arial"/>
        <family val="2"/>
      </rPr>
      <t xml:space="preserve">коммунальные услуги, амортизация здания склада,услуги связи (диспетчер) и т.п. 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</si>
  <si>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</si>
  <si>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</si>
  <si>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</si>
  <si>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Текущий ремонт, выполненный сторонними организациями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</si>
  <si>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</si>
  <si>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</si>
  <si>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</si>
  <si>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</si>
  <si>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01.01.2016г.</t>
  </si>
  <si>
    <t>Задолженность населения на 01.01.2016г.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</si>
</sst>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2" fontId="2" fillId="0" borderId="4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3" xfId="0" applyFont="1" applyBorder="1" applyAlignment="1">
      <alignment wrapText="1"/>
    </xf>
    <xf numFmtId="2" fontId="4" fillId="0" borderId="3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2" fontId="5" fillId="0" borderId="6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2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44"/>
  <sheetViews>
    <sheetView tabSelected="1" workbookViewId="0" topLeftCell="A1">
      <selection activeCell="V22" sqref="V22"/>
    </sheetView>
  </sheetViews>
  <sheetFormatPr defaultColWidth="9.140625" defaultRowHeight="12.75"/>
  <cols>
    <col min="2" max="2" width="10.8515625" style="0" customWidth="1"/>
    <col min="4" max="4" width="13.8515625" style="0" customWidth="1"/>
    <col min="5" max="5" width="8.421875" style="0" customWidth="1"/>
    <col min="6" max="6" width="10.00390625" style="0" customWidth="1"/>
    <col min="7" max="7" width="10.57421875" style="0" customWidth="1"/>
    <col min="8" max="8" width="10.28125" style="0" hidden="1" customWidth="1"/>
    <col min="9" max="19" width="9.140625" style="0" hidden="1" customWidth="1"/>
    <col min="20" max="20" width="10.7109375" style="0" customWidth="1"/>
    <col min="22" max="22" width="11.14062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9" ht="12.75">
      <c r="A4" s="3" t="s">
        <v>2</v>
      </c>
      <c r="B4" s="4"/>
      <c r="C4" s="4"/>
      <c r="D4" s="4"/>
      <c r="E4" s="4"/>
      <c r="F4" s="4"/>
      <c r="G4" s="4"/>
      <c r="H4" s="5"/>
      <c r="I4" s="5"/>
    </row>
    <row r="5" spans="1:8" ht="12.75">
      <c r="A5" s="6" t="s">
        <v>3</v>
      </c>
      <c r="B5" s="7"/>
      <c r="C5" s="8">
        <v>453.4</v>
      </c>
      <c r="D5" s="9" t="s">
        <v>4</v>
      </c>
      <c r="E5" s="10">
        <v>385</v>
      </c>
      <c r="F5" s="9" t="s">
        <v>5</v>
      </c>
      <c r="G5" s="10">
        <v>68.4</v>
      </c>
      <c r="H5" s="11"/>
    </row>
    <row r="6" spans="1:20" ht="12.75">
      <c r="A6" s="12"/>
      <c r="B6" s="13"/>
      <c r="C6" s="13"/>
      <c r="D6" s="13"/>
      <c r="E6" s="13"/>
      <c r="F6" s="13"/>
      <c r="G6" s="14" t="s">
        <v>6</v>
      </c>
      <c r="T6" s="15"/>
    </row>
    <row r="7" spans="1:20" ht="12.75">
      <c r="A7" s="16" t="s">
        <v>7</v>
      </c>
      <c r="B7" s="16"/>
      <c r="C7" s="16"/>
      <c r="D7" s="16"/>
      <c r="E7" s="16"/>
      <c r="F7" s="17"/>
      <c r="G7" s="18">
        <f>G8+G9+G10</f>
        <v>11.879999999999999</v>
      </c>
      <c r="T7" s="19"/>
    </row>
    <row r="8" spans="1:20" ht="12.75">
      <c r="A8" s="20" t="s">
        <v>8</v>
      </c>
      <c r="B8" s="20"/>
      <c r="C8" s="20"/>
      <c r="D8" s="20"/>
      <c r="E8" s="20"/>
      <c r="F8" s="21"/>
      <c r="G8" s="22">
        <v>6.85</v>
      </c>
      <c r="T8" s="23"/>
    </row>
    <row r="9" spans="1:20" ht="12.75">
      <c r="A9" s="24" t="s">
        <v>9</v>
      </c>
      <c r="B9" s="25"/>
      <c r="C9" s="25"/>
      <c r="D9" s="25"/>
      <c r="E9" s="25"/>
      <c r="F9" s="25"/>
      <c r="G9" s="26">
        <v>5.03</v>
      </c>
      <c r="T9" s="27"/>
    </row>
    <row r="10" spans="1:20" ht="12.75">
      <c r="A10" s="21" t="s">
        <v>10</v>
      </c>
      <c r="B10" s="28"/>
      <c r="C10" s="28"/>
      <c r="D10" s="28"/>
      <c r="E10" s="28"/>
      <c r="F10" s="28"/>
      <c r="G10" s="26">
        <v>0</v>
      </c>
      <c r="T10" s="27"/>
    </row>
    <row r="11" spans="1:20" ht="12.75">
      <c r="A11" s="16" t="s">
        <v>11</v>
      </c>
      <c r="B11" s="16"/>
      <c r="C11" s="16"/>
      <c r="D11" s="16"/>
      <c r="E11" s="16"/>
      <c r="F11" s="17"/>
      <c r="G11" s="29">
        <v>41.71</v>
      </c>
      <c r="T11" s="30"/>
    </row>
    <row r="12" spans="1:7" ht="12.75">
      <c r="A12" s="31"/>
      <c r="B12" s="32"/>
      <c r="C12" s="32"/>
      <c r="D12" s="32"/>
      <c r="E12" s="32"/>
      <c r="F12" s="32"/>
      <c r="G12" s="33"/>
    </row>
    <row r="13" spans="1:20" ht="12.75">
      <c r="A13" s="21" t="s">
        <v>12</v>
      </c>
      <c r="B13" s="28"/>
      <c r="C13" s="28"/>
      <c r="D13" s="28"/>
      <c r="E13" s="28"/>
      <c r="F13" s="28"/>
      <c r="G13" s="34"/>
      <c r="H13" s="3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>
        <v>22212.96</v>
      </c>
    </row>
    <row r="14" spans="1:20" ht="12.75">
      <c r="A14" s="21" t="s">
        <v>13</v>
      </c>
      <c r="B14" s="28"/>
      <c r="C14" s="28"/>
      <c r="D14" s="28"/>
      <c r="E14" s="28"/>
      <c r="F14" s="28"/>
      <c r="G14" s="34"/>
      <c r="H14" s="35"/>
      <c r="I14" s="36"/>
      <c r="J14" s="36"/>
      <c r="K14" s="36"/>
      <c r="L14" s="36"/>
      <c r="M14" s="38"/>
      <c r="N14" s="36"/>
      <c r="O14" s="36"/>
      <c r="P14" s="36"/>
      <c r="Q14" s="36"/>
      <c r="R14" s="36"/>
      <c r="S14" s="36"/>
      <c r="T14" s="37">
        <v>25482.56</v>
      </c>
    </row>
    <row r="15" spans="1:20" ht="12.75">
      <c r="A15" s="21" t="s">
        <v>14</v>
      </c>
      <c r="B15" s="28"/>
      <c r="C15" s="28"/>
      <c r="D15" s="28"/>
      <c r="E15" s="28"/>
      <c r="F15" s="28"/>
      <c r="G15" s="34"/>
      <c r="H15" s="39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40">
        <f>T29</f>
        <v>12471.88</v>
      </c>
    </row>
    <row r="16" spans="1:20" ht="12.75">
      <c r="A16" s="21" t="s">
        <v>15</v>
      </c>
      <c r="B16" s="28"/>
      <c r="C16" s="28"/>
      <c r="D16" s="28"/>
      <c r="E16" s="28"/>
      <c r="F16" s="28"/>
      <c r="G16" s="34"/>
      <c r="H16" s="39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0">
        <f>(T29-T28)/$C$5/4</f>
        <v>6.876863696515218</v>
      </c>
    </row>
    <row r="17" spans="1:20" ht="15.75">
      <c r="A17" s="41" t="s">
        <v>16</v>
      </c>
      <c r="B17" s="41"/>
      <c r="C17" s="41"/>
      <c r="D17" s="41"/>
      <c r="E17" s="41"/>
      <c r="F17" s="41"/>
      <c r="G17" s="42"/>
      <c r="H17" s="43" t="s">
        <v>17</v>
      </c>
      <c r="I17" s="18" t="s">
        <v>18</v>
      </c>
      <c r="J17" s="18" t="s">
        <v>19</v>
      </c>
      <c r="K17" s="18" t="s">
        <v>20</v>
      </c>
      <c r="L17" s="18" t="s">
        <v>21</v>
      </c>
      <c r="M17" s="18" t="s">
        <v>22</v>
      </c>
      <c r="N17" s="18" t="s">
        <v>23</v>
      </c>
      <c r="O17" s="18" t="s">
        <v>24</v>
      </c>
      <c r="P17" s="18" t="s">
        <v>25</v>
      </c>
      <c r="Q17" s="18" t="s">
        <v>26</v>
      </c>
      <c r="R17" s="18" t="s">
        <v>27</v>
      </c>
      <c r="S17" s="18" t="s">
        <v>28</v>
      </c>
      <c r="T17" s="18" t="s">
        <v>29</v>
      </c>
    </row>
    <row r="18" spans="1:20" ht="12.75">
      <c r="A18" s="44" t="s">
        <v>30</v>
      </c>
      <c r="B18" s="44"/>
      <c r="C18" s="44"/>
      <c r="D18" s="44"/>
      <c r="E18" s="44"/>
      <c r="F18" s="44"/>
      <c r="G18" s="44"/>
      <c r="H18" s="45" t="e">
        <f>H19+#REF!+#REF!+#REF!+#REF!+H20+H21+#REF!+H22</f>
        <v>#REF!</v>
      </c>
      <c r="I18" s="46" t="e">
        <f>I19+#REF!+#REF!+#REF!+#REF!+I20+I21+#REF!+I22</f>
        <v>#REF!</v>
      </c>
      <c r="J18" s="46" t="e">
        <f>J19+#REF!+#REF!+#REF!+#REF!+J20+J21+#REF!+J22</f>
        <v>#REF!</v>
      </c>
      <c r="K18" s="46" t="e">
        <f>K19+#REF!+#REF!+#REF!+#REF!+K20+K21+#REF!+K22</f>
        <v>#REF!</v>
      </c>
      <c r="L18" s="46" t="e">
        <f>L19+#REF!+#REF!+#REF!+#REF!+L20+L21+#REF!+L22</f>
        <v>#REF!</v>
      </c>
      <c r="M18" s="46" t="e">
        <f>M19+#REF!+#REF!+#REF!+#REF!+M20+M21+#REF!+M22</f>
        <v>#REF!</v>
      </c>
      <c r="N18" s="36"/>
      <c r="O18" s="36"/>
      <c r="P18" s="36"/>
      <c r="Q18" s="36"/>
      <c r="R18" s="36"/>
      <c r="S18" s="36"/>
      <c r="T18" s="37">
        <f>T19+T20+T21+T22+T23+T24</f>
        <v>12471.88</v>
      </c>
    </row>
    <row r="19" spans="1:20" ht="95.25" customHeight="1">
      <c r="A19" s="47" t="s">
        <v>31</v>
      </c>
      <c r="B19" s="48"/>
      <c r="C19" s="48"/>
      <c r="D19" s="48"/>
      <c r="E19" s="48"/>
      <c r="F19" s="48"/>
      <c r="G19" s="49"/>
      <c r="H19" s="50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51">
        <f>56.38+5827.99+932.14+8.34+1166.36</f>
        <v>7991.21</v>
      </c>
    </row>
    <row r="20" spans="1:20" ht="12.75">
      <c r="A20" s="52" t="s">
        <v>32</v>
      </c>
      <c r="B20" s="52"/>
      <c r="C20" s="52"/>
      <c r="D20" s="52"/>
      <c r="E20" s="52"/>
      <c r="F20" s="52"/>
      <c r="G20" s="52"/>
      <c r="H20" s="50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51">
        <v>26.16</v>
      </c>
    </row>
    <row r="21" spans="1:20" ht="12.75">
      <c r="A21" s="31" t="s">
        <v>33</v>
      </c>
      <c r="B21" s="32"/>
      <c r="C21" s="32"/>
      <c r="D21" s="32"/>
      <c r="E21" s="32"/>
      <c r="F21" s="32"/>
      <c r="G21" s="33"/>
      <c r="H21" s="50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1">
        <f>75.82+90.2</f>
        <v>166.01999999999998</v>
      </c>
    </row>
    <row r="22" spans="1:20" ht="12.75">
      <c r="A22" s="47" t="s">
        <v>34</v>
      </c>
      <c r="B22" s="48"/>
      <c r="C22" s="48"/>
      <c r="D22" s="48"/>
      <c r="E22" s="48"/>
      <c r="F22" s="48"/>
      <c r="G22" s="49"/>
      <c r="H22" s="50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51">
        <f>101.52+19.46</f>
        <v>120.97999999999999</v>
      </c>
    </row>
    <row r="23" spans="1:20" ht="31.5" customHeight="1">
      <c r="A23" s="53" t="s">
        <v>35</v>
      </c>
      <c r="B23" s="54"/>
      <c r="C23" s="54"/>
      <c r="D23" s="54"/>
      <c r="E23" s="54"/>
      <c r="F23" s="54"/>
      <c r="G23" s="55"/>
      <c r="H23" s="50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1">
        <f>57.96+11.34+3.99+0.3+93.04+100.42+7.68+4.65+55.35+316.35</f>
        <v>651.08</v>
      </c>
    </row>
    <row r="24" spans="1:24" s="58" customFormat="1" ht="53.25" customHeight="1">
      <c r="A24" s="53" t="s">
        <v>36</v>
      </c>
      <c r="B24" s="54"/>
      <c r="C24" s="54"/>
      <c r="D24" s="54"/>
      <c r="E24" s="54"/>
      <c r="F24" s="54"/>
      <c r="G24" s="55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1">
        <v>3516.43</v>
      </c>
      <c r="V24" s="59"/>
      <c r="W24" s="59"/>
      <c r="X24" s="59"/>
    </row>
    <row r="25" spans="1:24" ht="12.75">
      <c r="A25" s="60" t="s">
        <v>37</v>
      </c>
      <c r="B25" s="61"/>
      <c r="C25" s="61"/>
      <c r="D25" s="61"/>
      <c r="E25" s="61"/>
      <c r="F25" s="61"/>
      <c r="G25" s="62"/>
      <c r="H25" s="45"/>
      <c r="I25" s="46"/>
      <c r="J25" s="46"/>
      <c r="K25" s="36"/>
      <c r="L25" s="36"/>
      <c r="M25" s="36"/>
      <c r="N25" s="36"/>
      <c r="O25" s="36"/>
      <c r="P25" s="36"/>
      <c r="Q25" s="36"/>
      <c r="R25" s="36"/>
      <c r="S25" s="36"/>
      <c r="T25" s="37">
        <f>H25+I25+J25+K25+L25+M25+N25+O25+P25+Q25+R25+S25</f>
        <v>0</v>
      </c>
      <c r="V25" s="13"/>
      <c r="W25" s="13"/>
      <c r="X25" s="13"/>
    </row>
    <row r="26" spans="1:24" ht="12.75">
      <c r="A26" s="44" t="s">
        <v>38</v>
      </c>
      <c r="B26" s="44"/>
      <c r="C26" s="44"/>
      <c r="D26" s="44"/>
      <c r="E26" s="44"/>
      <c r="F26" s="44"/>
      <c r="G26" s="44"/>
      <c r="H26" s="63" t="e">
        <f>#REF!+#REF!+#REF!+#REF!+#REF!+#REF!</f>
        <v>#REF!</v>
      </c>
      <c r="I26" s="64" t="e">
        <f>#REF!+#REF!+#REF!+#REF!+#REF!+#REF!</f>
        <v>#REF!</v>
      </c>
      <c r="J26" s="64" t="e">
        <f>#REF!+#REF!+#REF!+#REF!+#REF!+#REF!</f>
        <v>#REF!</v>
      </c>
      <c r="K26" s="64" t="e">
        <f>#REF!+#REF!+#REF!+#REF!+#REF!+#REF!</f>
        <v>#REF!</v>
      </c>
      <c r="L26" s="64" t="e">
        <f>#REF!+#REF!+#REF!+#REF!+#REF!+#REF!</f>
        <v>#REF!</v>
      </c>
      <c r="M26" s="64" t="e">
        <f>#REF!+#REF!+#REF!+#REF!+#REF!+#REF!</f>
        <v>#REF!</v>
      </c>
      <c r="N26" s="64" t="e">
        <f>#REF!+#REF!+#REF!+#REF!+#REF!+#REF!</f>
        <v>#REF!</v>
      </c>
      <c r="O26" s="64" t="e">
        <f>#REF!+#REF!+#REF!+#REF!+#REF!+#REF!</f>
        <v>#REF!</v>
      </c>
      <c r="P26" s="64" t="e">
        <f>#REF!+#REF!+#REF!+#REF!+#REF!+#REF!</f>
        <v>#REF!</v>
      </c>
      <c r="Q26" s="64" t="e">
        <f>#REF!+#REF!+#REF!+#REF!+#REF!+#REF!</f>
        <v>#REF!</v>
      </c>
      <c r="R26" s="64" t="e">
        <f>#REF!+#REF!+#REF!+#REF!+#REF!+#REF!</f>
        <v>#REF!</v>
      </c>
      <c r="S26" s="64" t="e">
        <f>#REF!+#REF!+#REF!+#REF!+#REF!+#REF!</f>
        <v>#REF!</v>
      </c>
      <c r="T26" s="40">
        <v>0</v>
      </c>
      <c r="U26" s="65"/>
      <c r="V26" s="66"/>
      <c r="W26" s="66"/>
      <c r="X26" s="13"/>
    </row>
    <row r="27" spans="1:24" ht="12.75">
      <c r="A27" s="44" t="s">
        <v>39</v>
      </c>
      <c r="B27" s="44"/>
      <c r="C27" s="44"/>
      <c r="D27" s="44"/>
      <c r="E27" s="44"/>
      <c r="F27" s="44"/>
      <c r="G27" s="44"/>
      <c r="H27" s="67" t="e">
        <f>#REF!</f>
        <v>#REF!</v>
      </c>
      <c r="I27" s="37" t="e">
        <f>#REF!</f>
        <v>#REF!</v>
      </c>
      <c r="J27" s="37" t="e">
        <f>#REF!</f>
        <v>#REF!</v>
      </c>
      <c r="K27" s="37" t="e">
        <f>#REF!</f>
        <v>#REF!</v>
      </c>
      <c r="L27" s="37" t="e">
        <f>#REF!</f>
        <v>#REF!</v>
      </c>
      <c r="M27" s="37" t="e">
        <f>#REF!</f>
        <v>#REF!</v>
      </c>
      <c r="N27" s="37" t="e">
        <f>#REF!</f>
        <v>#REF!</v>
      </c>
      <c r="O27" s="37" t="e">
        <f>#REF!</f>
        <v>#REF!</v>
      </c>
      <c r="P27" s="37" t="e">
        <f>#REF!</f>
        <v>#REF!</v>
      </c>
      <c r="Q27" s="37" t="e">
        <f>#REF!</f>
        <v>#REF!</v>
      </c>
      <c r="R27" s="37" t="e">
        <f>#REF!</f>
        <v>#REF!</v>
      </c>
      <c r="S27" s="37" t="e">
        <f>#REF!</f>
        <v>#REF!</v>
      </c>
      <c r="T27" s="37">
        <v>0</v>
      </c>
      <c r="V27" s="13"/>
      <c r="W27" s="13"/>
      <c r="X27" s="13"/>
    </row>
    <row r="28" spans="1:24" ht="12.75">
      <c r="A28" s="16" t="s">
        <v>40</v>
      </c>
      <c r="B28" s="52"/>
      <c r="C28" s="52"/>
      <c r="D28" s="52"/>
      <c r="E28" s="52"/>
      <c r="F28" s="52"/>
      <c r="G28" s="52"/>
      <c r="H28" s="45"/>
      <c r="I28" s="37"/>
      <c r="J28" s="37"/>
      <c r="K28" s="37"/>
      <c r="L28" s="36"/>
      <c r="M28" s="36"/>
      <c r="N28" s="36"/>
      <c r="O28" s="36"/>
      <c r="P28" s="36"/>
      <c r="Q28" s="36"/>
      <c r="R28" s="36"/>
      <c r="S28" s="36"/>
      <c r="T28" s="37">
        <v>0</v>
      </c>
      <c r="V28" s="13"/>
      <c r="W28" s="13"/>
      <c r="X28" s="13"/>
    </row>
    <row r="29" spans="1:24" ht="12.75">
      <c r="A29" s="16" t="s">
        <v>41</v>
      </c>
      <c r="B29" s="16"/>
      <c r="C29" s="16"/>
      <c r="D29" s="16"/>
      <c r="E29" s="16"/>
      <c r="F29" s="16"/>
      <c r="G29" s="16"/>
      <c r="H29" s="63" t="e">
        <f>H28+#REF!+H25+H18+H26+H27</f>
        <v>#REF!</v>
      </c>
      <c r="I29" s="64" t="e">
        <f>I28+#REF!+I25+I18+I26+I27</f>
        <v>#REF!</v>
      </c>
      <c r="J29" s="64" t="e">
        <f>J28+#REF!+J25+J18+J26+J27</f>
        <v>#REF!</v>
      </c>
      <c r="K29" s="64" t="e">
        <f>K28+#REF!+K25+K18+K26+K27</f>
        <v>#REF!</v>
      </c>
      <c r="L29" s="64" t="e">
        <f>L28+#REF!+L25+L18+L26+L27</f>
        <v>#REF!</v>
      </c>
      <c r="M29" s="64" t="e">
        <f>M28+#REF!+M25+M18+M26+M27</f>
        <v>#REF!</v>
      </c>
      <c r="N29" s="64" t="e">
        <f>N28+#REF!+N25+N18+N26+N27</f>
        <v>#REF!</v>
      </c>
      <c r="O29" s="64" t="e">
        <f>O28+#REF!+O25+O18+O26+O27</f>
        <v>#REF!</v>
      </c>
      <c r="P29" s="64" t="e">
        <f>P28+#REF!+P25+P18+P26+P27</f>
        <v>#REF!</v>
      </c>
      <c r="Q29" s="64" t="e">
        <f>Q28+#REF!+Q25+Q18+Q26+Q27</f>
        <v>#REF!</v>
      </c>
      <c r="R29" s="64" t="e">
        <f>R28+#REF!+R25+R18+R26+R27</f>
        <v>#REF!</v>
      </c>
      <c r="S29" s="64" t="e">
        <f>S28+#REF!+S25+S18+S26+S27</f>
        <v>#REF!</v>
      </c>
      <c r="T29" s="40">
        <f>T18+T25+T26+T27+T28</f>
        <v>12471.88</v>
      </c>
      <c r="U29" s="65"/>
      <c r="V29" s="13"/>
      <c r="W29" s="13"/>
      <c r="X29" s="13"/>
    </row>
    <row r="30" spans="1:24" ht="12.75">
      <c r="A30" s="68" t="s">
        <v>42</v>
      </c>
      <c r="B30" s="20"/>
      <c r="C30" s="20"/>
      <c r="D30" s="20"/>
      <c r="E30" s="20"/>
      <c r="F30" s="20"/>
      <c r="G30" s="20"/>
      <c r="H30" s="69" t="s">
        <v>17</v>
      </c>
      <c r="I30" s="26" t="s">
        <v>43</v>
      </c>
      <c r="J30" s="26" t="s">
        <v>19</v>
      </c>
      <c r="K30" s="26" t="s">
        <v>20</v>
      </c>
      <c r="L30" s="26" t="s">
        <v>21</v>
      </c>
      <c r="M30" s="26" t="s">
        <v>22</v>
      </c>
      <c r="N30" s="26" t="s">
        <v>23</v>
      </c>
      <c r="O30" s="26" t="s">
        <v>24</v>
      </c>
      <c r="P30" s="26" t="s">
        <v>25</v>
      </c>
      <c r="Q30" s="26" t="s">
        <v>26</v>
      </c>
      <c r="R30" s="26" t="s">
        <v>27</v>
      </c>
      <c r="S30" s="26" t="s">
        <v>28</v>
      </c>
      <c r="T30" s="26"/>
      <c r="V30" s="13"/>
      <c r="W30" s="13"/>
      <c r="X30" s="13"/>
    </row>
    <row r="31" spans="1:20" ht="12.75">
      <c r="A31" s="70" t="s">
        <v>44</v>
      </c>
      <c r="B31" s="71"/>
      <c r="C31" s="71"/>
      <c r="D31" s="71"/>
      <c r="E31" s="71"/>
      <c r="F31" s="71"/>
      <c r="G31" s="72"/>
      <c r="H31" s="50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>
        <v>0</v>
      </c>
    </row>
    <row r="32" spans="1:20" ht="12.75">
      <c r="A32" s="73" t="s">
        <v>45</v>
      </c>
      <c r="B32" s="73"/>
      <c r="C32" s="73"/>
      <c r="D32" s="73"/>
      <c r="E32" s="73"/>
      <c r="F32" s="73"/>
      <c r="G32" s="73"/>
      <c r="H32" s="33"/>
      <c r="I32" s="52"/>
      <c r="T32" s="37">
        <v>2869.31</v>
      </c>
    </row>
    <row r="34" spans="8:13" ht="12.75">
      <c r="H34" s="74" t="e">
        <f>#REF!+H29</f>
        <v>#REF!</v>
      </c>
      <c r="I34" s="74" t="e">
        <f>#REF!+I29</f>
        <v>#REF!</v>
      </c>
      <c r="J34" s="74" t="e">
        <f>#REF!+J29</f>
        <v>#REF!</v>
      </c>
      <c r="K34" s="74" t="e">
        <f>#REF!+K29</f>
        <v>#REF!</v>
      </c>
      <c r="L34" s="74" t="e">
        <f>#REF!+L29</f>
        <v>#REF!</v>
      </c>
      <c r="M34" s="74" t="e">
        <f>#REF!+M29</f>
        <v>#REF!</v>
      </c>
    </row>
    <row r="44" ht="12.75">
      <c r="E44" s="13"/>
    </row>
  </sheetData>
  <mergeCells count="31">
    <mergeCell ref="A31:G31"/>
    <mergeCell ref="A32:G32"/>
    <mergeCell ref="H32:I32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A11:F11"/>
    <mergeCell ref="A12:G12"/>
    <mergeCell ref="A13:G13"/>
    <mergeCell ref="A14:G14"/>
    <mergeCell ref="A7:F7"/>
    <mergeCell ref="A8:F8"/>
    <mergeCell ref="A9:F9"/>
    <mergeCell ref="A10:F10"/>
    <mergeCell ref="A2:G2"/>
    <mergeCell ref="A3:G3"/>
    <mergeCell ref="A4:G4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2016-03-29T06:24:16Z</dcterms:modified>
  <cp:category/>
  <cp:version/>
  <cp:contentType/>
  <cp:contentStatus/>
</cp:coreProperties>
</file>