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 смете
</t>
        </r>
      </text>
    </comment>
  </commentList>
</comments>
</file>

<file path=xl/sharedStrings.xml><?xml version="1.0" encoding="utf-8"?>
<sst xmlns="http://schemas.openxmlformats.org/spreadsheetml/2006/main" count="41" uniqueCount="40">
  <si>
    <t xml:space="preserve">Отчет о финансово-хозяйственной деятельности МКД </t>
  </si>
  <si>
    <t>за 2015 год</t>
  </si>
  <si>
    <t>ул. Молодежная д.8 (с 28 апреля не обслуживается)</t>
  </si>
  <si>
    <t>Общая площадь жилых и нежилых помещений м2</t>
  </si>
  <si>
    <t>Приватиз.</t>
  </si>
  <si>
    <t>Муницип.</t>
  </si>
  <si>
    <t>с 01.01.15г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</si>
  <si>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</si>
  <si>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</si>
  <si>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</si>
  <si>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</si>
  <si>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</si>
  <si>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</si>
  <si>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</si>
  <si>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</si>
  <si>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</si>
  <si>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</si>
  <si>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</si>
  <si>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</si>
  <si>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</si>
  <si>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</si>
  <si>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t>Аренда автотранспорта</t>
  </si>
  <si>
    <t>Механизированная уборка придомовой территории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</si>
  <si>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</si>
  <si>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</si>
  <si>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</si>
  <si>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</si>
  <si>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Теплоизоляция чердачного перекрытия</t>
  </si>
  <si>
    <t>Замена светильника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</si>
  <si>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</si>
  <si>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</si>
  <si>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</si>
  <si>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</si>
  <si>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</si>
  <si>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</si>
  <si>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</si>
  <si>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</si>
  <si>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</si>
  <si>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01.07.2015г.</t>
  </si>
  <si>
    <t>Задолженность населения на 01.07.2015г.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</si>
</sst>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2" fontId="0" fillId="0" borderId="0" xfId="0" applyNumberFormat="1" applyAlignment="1">
      <alignment/>
    </xf>
    <xf numFmtId="2" fontId="2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5" fillId="0" borderId="4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J13" sqref="J13"/>
    </sheetView>
  </sheetViews>
  <sheetFormatPr defaultColWidth="9.140625" defaultRowHeight="12.75"/>
  <cols>
    <col min="3" max="3" width="12.140625" style="0" customWidth="1"/>
    <col min="7" max="7" width="10.421875" style="0" customWidth="1"/>
    <col min="8" max="8" width="11.7109375" style="0" customWidth="1"/>
    <col min="9" max="9" width="10.421875" style="0" customWidth="1"/>
    <col min="10" max="10" width="11.5742187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8" ht="12.75">
      <c r="A4" s="2" t="s">
        <v>2</v>
      </c>
      <c r="B4" s="2"/>
      <c r="C4" s="2"/>
      <c r="D4" s="2"/>
      <c r="E4" s="2"/>
      <c r="F4" s="2"/>
      <c r="G4" s="2"/>
      <c r="H4" s="3"/>
    </row>
    <row r="5" spans="1:7" ht="12.75">
      <c r="A5" s="4" t="s">
        <v>3</v>
      </c>
      <c r="B5" s="5"/>
      <c r="C5" s="6">
        <f>E5+G5</f>
        <v>430.16999999999996</v>
      </c>
      <c r="D5" s="7" t="s">
        <v>4</v>
      </c>
      <c r="E5" s="8">
        <v>359.57</v>
      </c>
      <c r="F5" s="7" t="s">
        <v>5</v>
      </c>
      <c r="G5" s="8">
        <v>70.6</v>
      </c>
    </row>
    <row r="6" spans="1:8" ht="12.75">
      <c r="A6" s="9"/>
      <c r="B6" s="10"/>
      <c r="C6" s="10"/>
      <c r="D6" s="10"/>
      <c r="E6" s="10"/>
      <c r="F6" s="10"/>
      <c r="G6" s="11" t="s">
        <v>6</v>
      </c>
      <c r="H6" s="12"/>
    </row>
    <row r="7" spans="1:8" ht="12.75">
      <c r="A7" s="13" t="s">
        <v>7</v>
      </c>
      <c r="B7" s="13"/>
      <c r="C7" s="13"/>
      <c r="D7" s="13"/>
      <c r="E7" s="13"/>
      <c r="F7" s="14"/>
      <c r="G7" s="15">
        <f>G8+G9+G10</f>
        <v>13.98</v>
      </c>
      <c r="H7" s="16"/>
    </row>
    <row r="8" spans="1:8" ht="12.75">
      <c r="A8" s="17" t="s">
        <v>8</v>
      </c>
      <c r="B8" s="17"/>
      <c r="C8" s="17"/>
      <c r="D8" s="17"/>
      <c r="E8" s="17"/>
      <c r="F8" s="18"/>
      <c r="G8" s="19">
        <v>7.58</v>
      </c>
      <c r="H8" s="20"/>
    </row>
    <row r="9" spans="1:8" ht="12.75">
      <c r="A9" s="21" t="s">
        <v>9</v>
      </c>
      <c r="B9" s="22"/>
      <c r="C9" s="22"/>
      <c r="D9" s="22"/>
      <c r="E9" s="22"/>
      <c r="F9" s="22"/>
      <c r="G9" s="23">
        <v>6.4</v>
      </c>
      <c r="H9" s="24"/>
    </row>
    <row r="10" spans="1:8" ht="12.75">
      <c r="A10" s="18" t="s">
        <v>10</v>
      </c>
      <c r="B10" s="25"/>
      <c r="C10" s="25"/>
      <c r="D10" s="25"/>
      <c r="E10" s="25"/>
      <c r="F10" s="25"/>
      <c r="G10" s="26">
        <v>0</v>
      </c>
      <c r="H10" s="27"/>
    </row>
    <row r="11" spans="1:8" ht="12.75">
      <c r="A11" s="13" t="s">
        <v>11</v>
      </c>
      <c r="B11" s="13"/>
      <c r="C11" s="13"/>
      <c r="D11" s="13"/>
      <c r="E11" s="13"/>
      <c r="F11" s="14"/>
      <c r="G11" s="28">
        <v>41.71</v>
      </c>
      <c r="H11" s="29"/>
    </row>
    <row r="12" spans="1:10" ht="12.75">
      <c r="A12" s="18" t="s">
        <v>12</v>
      </c>
      <c r="B12" s="25"/>
      <c r="C12" s="25"/>
      <c r="D12" s="25"/>
      <c r="E12" s="25"/>
      <c r="F12" s="25"/>
      <c r="G12" s="30"/>
      <c r="H12" s="31">
        <v>24877.92</v>
      </c>
      <c r="J12" s="32"/>
    </row>
    <row r="13" spans="1:8" ht="12.75">
      <c r="A13" s="18" t="s">
        <v>13</v>
      </c>
      <c r="B13" s="25"/>
      <c r="C13" s="25"/>
      <c r="D13" s="25"/>
      <c r="E13" s="25"/>
      <c r="F13" s="25"/>
      <c r="G13" s="30"/>
      <c r="H13" s="31">
        <v>18812.25</v>
      </c>
    </row>
    <row r="14" spans="1:8" ht="12.75">
      <c r="A14" s="18" t="s">
        <v>14</v>
      </c>
      <c r="B14" s="25"/>
      <c r="C14" s="25"/>
      <c r="D14" s="25"/>
      <c r="E14" s="25"/>
      <c r="F14" s="25"/>
      <c r="G14" s="30"/>
      <c r="H14" s="33">
        <f>H30</f>
        <v>42229.83</v>
      </c>
    </row>
    <row r="15" spans="1:8" ht="12.75">
      <c r="A15" s="18" t="s">
        <v>15</v>
      </c>
      <c r="B15" s="25"/>
      <c r="C15" s="25"/>
      <c r="D15" s="25"/>
      <c r="E15" s="25"/>
      <c r="F15" s="25"/>
      <c r="G15" s="30"/>
      <c r="H15" s="33">
        <f>(H30-H29)/$C$5/4</f>
        <v>24.542523885905574</v>
      </c>
    </row>
    <row r="16" spans="1:8" ht="15.75">
      <c r="A16" s="34" t="s">
        <v>16</v>
      </c>
      <c r="B16" s="34"/>
      <c r="C16" s="34"/>
      <c r="D16" s="34"/>
      <c r="E16" s="34"/>
      <c r="F16" s="34"/>
      <c r="G16" s="35"/>
      <c r="H16" s="15" t="s">
        <v>17</v>
      </c>
    </row>
    <row r="17" spans="1:10" ht="12.75">
      <c r="A17" s="36" t="s">
        <v>18</v>
      </c>
      <c r="B17" s="36"/>
      <c r="C17" s="36"/>
      <c r="D17" s="36"/>
      <c r="E17" s="36"/>
      <c r="F17" s="36"/>
      <c r="G17" s="36"/>
      <c r="H17" s="31">
        <f>H18+H19+H20+H21+H22+H23</f>
        <v>10472.24</v>
      </c>
      <c r="I17" s="37"/>
      <c r="J17" s="10"/>
    </row>
    <row r="18" spans="1:8" ht="108" customHeight="1">
      <c r="A18" s="38" t="s">
        <v>19</v>
      </c>
      <c r="B18" s="39"/>
      <c r="C18" s="39"/>
      <c r="D18" s="39"/>
      <c r="E18" s="39"/>
      <c r="F18" s="39"/>
      <c r="G18" s="40"/>
      <c r="H18" s="11">
        <f>51.67+3799.45+702.82+5.47+759.8-0.02</f>
        <v>5319.19</v>
      </c>
    </row>
    <row r="19" spans="1:8" ht="12.75">
      <c r="A19" s="41" t="s">
        <v>20</v>
      </c>
      <c r="B19" s="41"/>
      <c r="C19" s="41"/>
      <c r="D19" s="41"/>
      <c r="E19" s="41"/>
      <c r="F19" s="41"/>
      <c r="G19" s="41"/>
      <c r="H19" s="11">
        <v>1331.89</v>
      </c>
    </row>
    <row r="20" spans="1:8" ht="12.75">
      <c r="A20" s="42" t="s">
        <v>21</v>
      </c>
      <c r="B20" s="43"/>
      <c r="C20" s="43"/>
      <c r="D20" s="43"/>
      <c r="E20" s="43"/>
      <c r="F20" s="43"/>
      <c r="G20" s="44"/>
      <c r="H20" s="11">
        <f>82.64+69.48</f>
        <v>152.12</v>
      </c>
    </row>
    <row r="21" spans="1:8" ht="12.75">
      <c r="A21" s="38" t="s">
        <v>22</v>
      </c>
      <c r="B21" s="39"/>
      <c r="C21" s="39"/>
      <c r="D21" s="39"/>
      <c r="E21" s="39"/>
      <c r="F21" s="39"/>
      <c r="G21" s="40"/>
      <c r="H21" s="11">
        <f>93.02+17.83</f>
        <v>110.85</v>
      </c>
    </row>
    <row r="22" spans="1:8" ht="30" customHeight="1">
      <c r="A22" s="45" t="s">
        <v>23</v>
      </c>
      <c r="B22" s="46"/>
      <c r="C22" s="46"/>
      <c r="D22" s="46"/>
      <c r="E22" s="46"/>
      <c r="F22" s="46"/>
      <c r="G22" s="47"/>
      <c r="H22" s="11">
        <f>393.18+63.5+85.25+50.71+3.93</f>
        <v>596.57</v>
      </c>
    </row>
    <row r="23" spans="1:8" ht="55.5" customHeight="1">
      <c r="A23" s="45" t="s">
        <v>24</v>
      </c>
      <c r="B23" s="46"/>
      <c r="C23" s="46"/>
      <c r="D23" s="46"/>
      <c r="E23" s="46"/>
      <c r="F23" s="46"/>
      <c r="G23" s="47"/>
      <c r="H23" s="11">
        <v>2961.62</v>
      </c>
    </row>
    <row r="24" spans="1:8" ht="12.75">
      <c r="A24" s="48" t="s">
        <v>25</v>
      </c>
      <c r="B24" s="49"/>
      <c r="C24" s="49"/>
      <c r="D24" s="49"/>
      <c r="E24" s="49"/>
      <c r="F24" s="49"/>
      <c r="G24" s="50"/>
      <c r="H24" s="31">
        <v>0</v>
      </c>
    </row>
    <row r="25" spans="1:11" ht="12.75">
      <c r="A25" s="36" t="s">
        <v>26</v>
      </c>
      <c r="B25" s="36"/>
      <c r="C25" s="36"/>
      <c r="D25" s="36"/>
      <c r="E25" s="36"/>
      <c r="F25" s="36"/>
      <c r="G25" s="36"/>
      <c r="H25" s="33">
        <f>H26+H27</f>
        <v>31757.59</v>
      </c>
      <c r="I25" s="51"/>
      <c r="J25" s="52"/>
      <c r="K25" s="52"/>
    </row>
    <row r="26" spans="1:8" ht="12.75">
      <c r="A26" s="53" t="s">
        <v>27</v>
      </c>
      <c r="B26" s="54"/>
      <c r="C26" s="54"/>
      <c r="D26" s="54"/>
      <c r="E26" s="54"/>
      <c r="F26" s="54"/>
      <c r="G26" s="55"/>
      <c r="H26" s="56">
        <v>29635</v>
      </c>
    </row>
    <row r="27" spans="1:8" ht="12.75">
      <c r="A27" s="53" t="s">
        <v>28</v>
      </c>
      <c r="B27" s="54"/>
      <c r="C27" s="54"/>
      <c r="D27" s="54"/>
      <c r="E27" s="54"/>
      <c r="F27" s="54"/>
      <c r="G27" s="55"/>
      <c r="H27" s="11">
        <v>2122.59</v>
      </c>
    </row>
    <row r="28" spans="1:8" ht="12.75">
      <c r="A28" s="36" t="s">
        <v>29</v>
      </c>
      <c r="B28" s="36"/>
      <c r="C28" s="36"/>
      <c r="D28" s="36"/>
      <c r="E28" s="36"/>
      <c r="F28" s="36"/>
      <c r="G28" s="36"/>
      <c r="H28" s="31">
        <v>0</v>
      </c>
    </row>
    <row r="29" spans="1:8" ht="12.75">
      <c r="A29" s="13" t="s">
        <v>30</v>
      </c>
      <c r="B29" s="41"/>
      <c r="C29" s="41"/>
      <c r="D29" s="41"/>
      <c r="E29" s="41"/>
      <c r="F29" s="41"/>
      <c r="G29" s="41"/>
      <c r="H29" s="31">
        <v>0</v>
      </c>
    </row>
    <row r="30" spans="1:10" ht="12.75">
      <c r="A30" s="13" t="s">
        <v>31</v>
      </c>
      <c r="B30" s="13"/>
      <c r="C30" s="13"/>
      <c r="D30" s="13"/>
      <c r="E30" s="13"/>
      <c r="F30" s="13"/>
      <c r="G30" s="13"/>
      <c r="H30" s="33">
        <f>H17+H24+H25+H28+H29</f>
        <v>42229.83</v>
      </c>
      <c r="I30" s="51"/>
      <c r="J30" s="10"/>
    </row>
    <row r="31" spans="1:8" ht="12.75">
      <c r="A31" s="57" t="s">
        <v>32</v>
      </c>
      <c r="B31" s="17"/>
      <c r="C31" s="17"/>
      <c r="D31" s="17"/>
      <c r="E31" s="17"/>
      <c r="F31" s="17"/>
      <c r="G31" s="17"/>
      <c r="H31" s="26"/>
    </row>
    <row r="32" spans="1:8" ht="12.75">
      <c r="A32" s="58" t="s">
        <v>33</v>
      </c>
      <c r="B32" s="59"/>
      <c r="C32" s="59"/>
      <c r="D32" s="59"/>
      <c r="E32" s="59"/>
      <c r="F32" s="59"/>
      <c r="G32" s="60"/>
      <c r="H32" s="31">
        <v>-4147.82</v>
      </c>
    </row>
    <row r="33" spans="1:8" ht="12.75">
      <c r="A33" s="17" t="s">
        <v>12</v>
      </c>
      <c r="B33" s="17"/>
      <c r="C33" s="17"/>
      <c r="D33" s="17"/>
      <c r="E33" s="17"/>
      <c r="F33" s="17"/>
      <c r="G33" s="17"/>
      <c r="H33" s="33">
        <v>0</v>
      </c>
    </row>
    <row r="34" spans="1:8" ht="12.75">
      <c r="A34" s="17" t="s">
        <v>34</v>
      </c>
      <c r="B34" s="17"/>
      <c r="C34" s="17"/>
      <c r="D34" s="17"/>
      <c r="E34" s="17"/>
      <c r="F34" s="17"/>
      <c r="G34" s="17"/>
      <c r="H34" s="31">
        <f>H35</f>
        <v>0</v>
      </c>
    </row>
    <row r="35" spans="1:8" ht="12.75">
      <c r="A35" s="18" t="s">
        <v>35</v>
      </c>
      <c r="B35" s="25"/>
      <c r="C35" s="25"/>
      <c r="D35" s="25"/>
      <c r="E35" s="25"/>
      <c r="F35" s="25"/>
      <c r="G35" s="30"/>
      <c r="H35" s="11">
        <v>0</v>
      </c>
    </row>
    <row r="36" spans="1:8" ht="12.75">
      <c r="A36" s="18" t="s">
        <v>36</v>
      </c>
      <c r="B36" s="25"/>
      <c r="C36" s="25"/>
      <c r="D36" s="25"/>
      <c r="E36" s="25"/>
      <c r="F36" s="25"/>
      <c r="G36" s="30"/>
      <c r="H36" s="11">
        <v>0</v>
      </c>
    </row>
    <row r="37" spans="1:8" ht="12.75">
      <c r="A37" s="17" t="s">
        <v>37</v>
      </c>
      <c r="B37" s="17"/>
      <c r="C37" s="17"/>
      <c r="D37" s="17"/>
      <c r="E37" s="17"/>
      <c r="F37" s="17"/>
      <c r="G37" s="17"/>
      <c r="H37" s="31">
        <v>0</v>
      </c>
    </row>
    <row r="38" spans="1:8" ht="12.75">
      <c r="A38" s="58" t="s">
        <v>38</v>
      </c>
      <c r="B38" s="59"/>
      <c r="C38" s="59"/>
      <c r="D38" s="59"/>
      <c r="E38" s="59"/>
      <c r="F38" s="59"/>
      <c r="G38" s="60"/>
      <c r="H38" s="61">
        <f>H32+H34-H37</f>
        <v>-4147.82</v>
      </c>
    </row>
    <row r="39" spans="1:8" ht="12.75">
      <c r="A39" s="62" t="s">
        <v>39</v>
      </c>
      <c r="B39" s="62"/>
      <c r="C39" s="62"/>
      <c r="D39" s="62"/>
      <c r="E39" s="62"/>
      <c r="F39" s="62"/>
      <c r="G39" s="62"/>
      <c r="H39" s="31">
        <v>50086.31</v>
      </c>
    </row>
    <row r="51" ht="12.75">
      <c r="E51" s="10"/>
    </row>
  </sheetData>
  <mergeCells count="37">
    <mergeCell ref="A39:G39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1:F11"/>
    <mergeCell ref="A12:G12"/>
    <mergeCell ref="A13:G13"/>
    <mergeCell ref="A14:G14"/>
    <mergeCell ref="A7:F7"/>
    <mergeCell ref="A8:F8"/>
    <mergeCell ref="A9:F9"/>
    <mergeCell ref="A10:F10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2016-03-29T06:26:39Z</dcterms:modified>
  <cp:category/>
  <cp:version/>
  <cp:contentType/>
  <cp:contentStatus/>
</cp:coreProperties>
</file>