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<sst xmlns="http://schemas.openxmlformats.org/spreadsheetml/2006/main" count="54" uniqueCount="52">
  <si>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Отчет о финансово-хозяйственной деятельности МКД </t>
  </si>
  <si>
    <t>за 2015 год</t>
  </si>
  <si>
    <t>ул. Привокзальная д.8</t>
  </si>
  <si>
    <t>Общая площадь жилых и нежилых помещений</t>
  </si>
  <si>
    <t>Приватиз.</t>
  </si>
  <si>
    <t>Муницип.</t>
  </si>
  <si>
    <t>Утвержденный тариф</t>
  </si>
  <si>
    <t>с 01.01.15г</t>
  </si>
  <si>
    <t>с 01.09.15г</t>
  </si>
  <si>
    <t>с 01.10.15</t>
  </si>
  <si>
    <t>с 01.11.15г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</si>
  <si>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</si>
  <si>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</si>
  <si>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</si>
  <si>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</si>
  <si>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</si>
  <si>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</si>
  <si>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Среднегодовой тариф (руб./м2) 2015г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</si>
  <si>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</si>
  <si>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</si>
  <si>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</si>
  <si>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</si>
  <si>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</si>
  <si>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</si>
  <si>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</si>
  <si>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</si>
  <si>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</si>
  <si>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Дезинсекция</t>
  </si>
  <si>
    <t>Электроизмерительные работы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</si>
  <si>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</si>
  <si>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</si>
  <si>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</si>
  <si>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</si>
  <si>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</si>
  <si>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</si>
  <si>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</si>
  <si>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</si>
  <si>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Замена светильников</t>
  </si>
  <si>
    <t>Текущий ремонт, выполненный сторонними организациями</t>
  </si>
  <si>
    <t>Огнезащитная обработка</t>
  </si>
  <si>
    <t xml:space="preserve">ВДГО </t>
  </si>
  <si>
    <t>Итого</t>
  </si>
  <si>
    <t>Капитальный ремонт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</si>
  <si>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</si>
  <si>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</si>
  <si>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</si>
  <si>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</si>
  <si>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</si>
  <si>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</si>
  <si>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*</t>
  </si>
  <si>
    <t>Получено средств по результатам претензионно-исковой работы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</si>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</sst>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/>
    </xf>
    <xf numFmtId="2" fontId="2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4" fillId="0" borderId="5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9" xfId="0" applyFont="1" applyBorder="1" applyAlignment="1">
      <alignment wrapText="1"/>
    </xf>
    <xf numFmtId="1" fontId="2" fillId="0" borderId="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Font="1" applyBorder="1" applyAlignment="1">
      <alignment horizontal="center"/>
    </xf>
    <xf numFmtId="2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2" fontId="2" fillId="0" borderId="1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1">
      <selection activeCell="J14" sqref="J14"/>
    </sheetView>
  </sheetViews>
  <sheetFormatPr defaultColWidth="9.140625" defaultRowHeight="12.75"/>
  <cols>
    <col min="2" max="2" width="14.140625" style="0" customWidth="1"/>
    <col min="3" max="3" width="11.7109375" style="0" customWidth="1"/>
    <col min="4" max="4" width="10.28125" style="0" customWidth="1"/>
    <col min="7" max="7" width="10.7109375" style="0" customWidth="1"/>
    <col min="8" max="8" width="11.57421875" style="0" customWidth="1"/>
    <col min="10" max="10" width="10.42187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4"/>
      <c r="C4" s="4"/>
      <c r="D4" s="4"/>
      <c r="E4" s="4"/>
      <c r="F4" s="4"/>
      <c r="G4" s="4"/>
    </row>
    <row r="5" spans="1:7" ht="27.75" customHeight="1">
      <c r="A5" s="5" t="s">
        <v>3</v>
      </c>
      <c r="B5" s="6"/>
      <c r="C5" s="7">
        <f>E5+G5</f>
        <v>445.33</v>
      </c>
      <c r="D5" s="8" t="s">
        <v>4</v>
      </c>
      <c r="E5" s="9">
        <v>410.93</v>
      </c>
      <c r="F5" s="8" t="s">
        <v>5</v>
      </c>
      <c r="G5" s="9">
        <v>34.4</v>
      </c>
    </row>
    <row r="6" spans="1:10" ht="12.75">
      <c r="A6" s="10" t="s">
        <v>6</v>
      </c>
      <c r="B6" s="11"/>
      <c r="C6" s="12"/>
      <c r="D6" s="13" t="s">
        <v>7</v>
      </c>
      <c r="E6" s="13" t="s">
        <v>8</v>
      </c>
      <c r="F6" s="14" t="s">
        <v>9</v>
      </c>
      <c r="G6" s="14" t="s">
        <v>10</v>
      </c>
      <c r="H6" s="15" t="s">
        <v>11</v>
      </c>
      <c r="I6" s="16"/>
      <c r="J6" s="16"/>
    </row>
    <row r="7" spans="1:10" ht="12.75">
      <c r="A7" s="17" t="s">
        <v>12</v>
      </c>
      <c r="B7" s="18"/>
      <c r="C7" s="19"/>
      <c r="D7" s="20">
        <f>D8+D9+D10</f>
        <v>10.75</v>
      </c>
      <c r="E7" s="21">
        <f>E8+E9+E10</f>
        <v>11.75</v>
      </c>
      <c r="F7" s="21">
        <f>F8+F9+F10</f>
        <v>11.870000000000001</v>
      </c>
      <c r="G7" s="15">
        <f>G8+G9+G10</f>
        <v>11.97</v>
      </c>
      <c r="H7" s="15">
        <f>H8+H9+H10</f>
        <v>11.75</v>
      </c>
      <c r="I7" s="22"/>
      <c r="J7" s="22"/>
    </row>
    <row r="8" spans="1:10" ht="12.75">
      <c r="A8" s="23" t="s">
        <v>13</v>
      </c>
      <c r="B8" s="24"/>
      <c r="C8" s="24"/>
      <c r="D8" s="25">
        <v>8.75</v>
      </c>
      <c r="E8" s="26">
        <v>9.75</v>
      </c>
      <c r="F8" s="26">
        <v>9.75</v>
      </c>
      <c r="G8" s="25">
        <v>9.75</v>
      </c>
      <c r="H8" s="25">
        <v>9.75</v>
      </c>
      <c r="I8" s="27"/>
      <c r="J8" s="27"/>
    </row>
    <row r="9" spans="1:10" ht="12.75">
      <c r="A9" s="28" t="s">
        <v>14</v>
      </c>
      <c r="B9" s="29"/>
      <c r="C9" s="29"/>
      <c r="D9" s="30">
        <v>2</v>
      </c>
      <c r="E9" s="31">
        <v>2</v>
      </c>
      <c r="F9" s="32">
        <v>2.12</v>
      </c>
      <c r="G9" s="32">
        <v>2.22</v>
      </c>
      <c r="H9" s="30">
        <v>2</v>
      </c>
      <c r="I9" s="33"/>
      <c r="J9" s="33"/>
    </row>
    <row r="10" spans="1:10" ht="12.75">
      <c r="A10" s="28" t="s">
        <v>15</v>
      </c>
      <c r="B10" s="29"/>
      <c r="C10" s="29"/>
      <c r="D10" s="34">
        <v>0</v>
      </c>
      <c r="E10" s="33"/>
      <c r="F10" s="33"/>
      <c r="G10" s="35"/>
      <c r="H10" s="34"/>
      <c r="I10" s="33"/>
      <c r="J10" s="33"/>
    </row>
    <row r="11" spans="1:10" ht="12.75">
      <c r="A11" s="36" t="s">
        <v>16</v>
      </c>
      <c r="B11" s="37"/>
      <c r="C11" s="37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/>
      <c r="J11" s="16"/>
    </row>
    <row r="12" spans="1:10" ht="12.75">
      <c r="A12" s="38" t="s">
        <v>17</v>
      </c>
      <c r="B12" s="39"/>
      <c r="C12" s="39"/>
      <c r="D12" s="39"/>
      <c r="E12" s="39"/>
      <c r="F12" s="40"/>
      <c r="G12" s="20">
        <f>(D7*8+E7+F7+G7*2)/12</f>
        <v>11.13</v>
      </c>
      <c r="H12" s="22"/>
      <c r="I12" s="16"/>
      <c r="J12" s="16"/>
    </row>
    <row r="13" spans="1:10" ht="12.75">
      <c r="A13" s="41" t="s">
        <v>18</v>
      </c>
      <c r="B13" s="42"/>
      <c r="C13" s="42"/>
      <c r="D13" s="42"/>
      <c r="E13" s="42"/>
      <c r="F13" s="42"/>
      <c r="G13" s="43"/>
      <c r="H13" s="44">
        <v>59478.66</v>
      </c>
      <c r="I13" s="45"/>
      <c r="J13" s="45"/>
    </row>
    <row r="14" spans="1:8" ht="12.75">
      <c r="A14" s="41" t="s">
        <v>19</v>
      </c>
      <c r="B14" s="42"/>
      <c r="C14" s="42"/>
      <c r="D14" s="42"/>
      <c r="E14" s="42"/>
      <c r="F14" s="42"/>
      <c r="G14" s="43"/>
      <c r="H14" s="44">
        <v>56020.43</v>
      </c>
    </row>
    <row r="15" spans="1:8" ht="12.75">
      <c r="A15" s="41" t="s">
        <v>20</v>
      </c>
      <c r="B15" s="42"/>
      <c r="C15" s="42"/>
      <c r="D15" s="42"/>
      <c r="E15" s="42"/>
      <c r="F15" s="42"/>
      <c r="G15" s="43"/>
      <c r="H15" s="44">
        <f>H36</f>
        <v>48709.67999999999</v>
      </c>
    </row>
    <row r="16" spans="1:8" ht="12.75">
      <c r="A16" s="41" t="s">
        <v>21</v>
      </c>
      <c r="B16" s="42"/>
      <c r="C16" s="42"/>
      <c r="D16" s="42"/>
      <c r="E16" s="42"/>
      <c r="F16" s="42"/>
      <c r="G16" s="43"/>
      <c r="H16" s="44">
        <f>(H36-H35)/$C$5/12</f>
        <v>9.114903554667324</v>
      </c>
    </row>
    <row r="17" spans="1:8" ht="15.75">
      <c r="A17" s="46" t="s">
        <v>22</v>
      </c>
      <c r="B17" s="46"/>
      <c r="C17" s="46"/>
      <c r="D17" s="46"/>
      <c r="E17" s="46"/>
      <c r="F17" s="46"/>
      <c r="G17" s="47"/>
      <c r="H17" s="15" t="s">
        <v>23</v>
      </c>
    </row>
    <row r="18" spans="1:8" ht="12.75">
      <c r="A18" s="48" t="s">
        <v>24</v>
      </c>
      <c r="B18" s="48"/>
      <c r="C18" s="48"/>
      <c r="D18" s="48"/>
      <c r="E18" s="48"/>
      <c r="F18" s="48"/>
      <c r="G18" s="48"/>
      <c r="H18" s="49">
        <f>H19+H20+H21+H22+H23+H24+H25+H26+H27+H28+H29</f>
        <v>40851.52999999999</v>
      </c>
    </row>
    <row r="19" spans="1:8" ht="88.5" customHeight="1">
      <c r="A19" s="50" t="s">
        <v>25</v>
      </c>
      <c r="B19" s="51"/>
      <c r="C19" s="51"/>
      <c r="D19" s="51"/>
      <c r="E19" s="51"/>
      <c r="F19" s="51"/>
      <c r="G19" s="52"/>
      <c r="H19" s="14">
        <f>156.81+15278.88+2707.35+21.76+3056.36</f>
        <v>21221.159999999996</v>
      </c>
    </row>
    <row r="20" spans="1:8" ht="12.75">
      <c r="A20" s="53" t="s">
        <v>26</v>
      </c>
      <c r="B20" s="54"/>
      <c r="C20" s="54"/>
      <c r="D20" s="54"/>
      <c r="E20" s="54"/>
      <c r="F20" s="54"/>
      <c r="G20" s="55"/>
      <c r="H20" s="14">
        <v>119.19</v>
      </c>
    </row>
    <row r="21" spans="1:8" ht="4.5" customHeight="1">
      <c r="A21" s="53"/>
      <c r="B21" s="54"/>
      <c r="C21" s="54"/>
      <c r="D21" s="54"/>
      <c r="E21" s="54"/>
      <c r="F21" s="54"/>
      <c r="G21" s="55"/>
      <c r="H21" s="14"/>
    </row>
    <row r="22" spans="1:8" ht="12.75">
      <c r="A22" s="53" t="s">
        <v>27</v>
      </c>
      <c r="B22" s="54"/>
      <c r="C22" s="54"/>
      <c r="D22" s="54"/>
      <c r="E22" s="54"/>
      <c r="F22" s="54"/>
      <c r="G22" s="55"/>
      <c r="H22" s="14">
        <v>8.94</v>
      </c>
    </row>
    <row r="23" spans="1:8" ht="12.75">
      <c r="A23" s="53" t="s">
        <v>28</v>
      </c>
      <c r="B23" s="54"/>
      <c r="C23" s="54"/>
      <c r="D23" s="54"/>
      <c r="E23" s="54"/>
      <c r="F23" s="54"/>
      <c r="G23" s="55"/>
      <c r="H23" s="14">
        <v>274.19</v>
      </c>
    </row>
    <row r="24" spans="1:8" ht="12.75">
      <c r="A24" s="56" t="s">
        <v>29</v>
      </c>
      <c r="B24" s="56"/>
      <c r="C24" s="56"/>
      <c r="D24" s="56"/>
      <c r="E24" s="56"/>
      <c r="F24" s="56"/>
      <c r="G24" s="56"/>
      <c r="H24" s="14">
        <v>4219.01</v>
      </c>
    </row>
    <row r="25" spans="1:8" ht="12.75">
      <c r="A25" s="57" t="s">
        <v>30</v>
      </c>
      <c r="B25" s="58"/>
      <c r="C25" s="58"/>
      <c r="D25" s="58"/>
      <c r="E25" s="58"/>
      <c r="F25" s="58"/>
      <c r="G25" s="43"/>
      <c r="H25" s="14">
        <f>277.54+204.89</f>
        <v>482.43</v>
      </c>
    </row>
    <row r="26" spans="1:8" ht="12.75">
      <c r="A26" s="57" t="s">
        <v>31</v>
      </c>
      <c r="B26" s="58"/>
      <c r="C26" s="58"/>
      <c r="D26" s="58"/>
      <c r="E26" s="58"/>
      <c r="F26" s="58"/>
      <c r="G26" s="43"/>
      <c r="H26" s="14"/>
    </row>
    <row r="27" spans="1:8" ht="12.75" customHeight="1">
      <c r="A27" s="59" t="s">
        <v>32</v>
      </c>
      <c r="B27" s="60"/>
      <c r="C27" s="60"/>
      <c r="D27" s="60"/>
      <c r="E27" s="60"/>
      <c r="F27" s="60"/>
      <c r="G27" s="61"/>
      <c r="H27" s="14">
        <f>143.03+99.71+19.11</f>
        <v>261.85</v>
      </c>
    </row>
    <row r="28" spans="1:8" ht="24.75" customHeight="1">
      <c r="A28" s="62" t="s">
        <v>33</v>
      </c>
      <c r="B28" s="63"/>
      <c r="C28" s="63"/>
      <c r="D28" s="63"/>
      <c r="E28" s="63"/>
      <c r="F28" s="63"/>
      <c r="G28" s="64"/>
      <c r="H28" s="14">
        <f>178.38+31.93+5.35+0.3+234.08+36.36+98.63+21.96+13.32+130.42+854.08+8.94</f>
        <v>1613.75</v>
      </c>
    </row>
    <row r="29" spans="1:10" ht="39" customHeight="1">
      <c r="A29" s="62" t="s">
        <v>34</v>
      </c>
      <c r="B29" s="63"/>
      <c r="C29" s="63"/>
      <c r="D29" s="63"/>
      <c r="E29" s="63"/>
      <c r="F29" s="63"/>
      <c r="G29" s="64"/>
      <c r="H29" s="65">
        <f>10385.5+2265.51</f>
        <v>12651.01</v>
      </c>
      <c r="J29" s="33"/>
    </row>
    <row r="30" spans="1:10" ht="12.75">
      <c r="A30" s="66" t="s">
        <v>35</v>
      </c>
      <c r="B30" s="67"/>
      <c r="C30" s="67"/>
      <c r="D30" s="67"/>
      <c r="E30" s="67"/>
      <c r="F30" s="67"/>
      <c r="G30" s="68"/>
      <c r="H30" s="49">
        <v>0</v>
      </c>
      <c r="J30" s="33"/>
    </row>
    <row r="31" spans="1:11" ht="12.75">
      <c r="A31" s="48" t="s">
        <v>36</v>
      </c>
      <c r="B31" s="48"/>
      <c r="C31" s="48"/>
      <c r="D31" s="48"/>
      <c r="E31" s="48"/>
      <c r="F31" s="48"/>
      <c r="G31" s="48"/>
      <c r="H31" s="44">
        <f>H32</f>
        <v>5108.15</v>
      </c>
      <c r="I31" s="45"/>
      <c r="J31" s="33"/>
      <c r="K31" s="45"/>
    </row>
    <row r="32" spans="1:10" ht="12.75">
      <c r="A32" s="53" t="s">
        <v>37</v>
      </c>
      <c r="B32" s="54"/>
      <c r="C32" s="54"/>
      <c r="D32" s="54"/>
      <c r="E32" s="54"/>
      <c r="F32" s="54"/>
      <c r="G32" s="55"/>
      <c r="H32" s="14">
        <v>5108.15</v>
      </c>
      <c r="J32" s="33"/>
    </row>
    <row r="33" spans="1:10" ht="12.75" customHeight="1">
      <c r="A33" s="48" t="s">
        <v>38</v>
      </c>
      <c r="B33" s="48"/>
      <c r="C33" s="48"/>
      <c r="D33" s="48"/>
      <c r="E33" s="48"/>
      <c r="F33" s="48"/>
      <c r="G33" s="48"/>
      <c r="H33" s="69">
        <f>H34</f>
        <v>2750</v>
      </c>
      <c r="J33" s="33"/>
    </row>
    <row r="34" spans="1:8" ht="13.5" customHeight="1">
      <c r="A34" s="70" t="s">
        <v>39</v>
      </c>
      <c r="B34" s="71"/>
      <c r="C34" s="71"/>
      <c r="D34" s="71"/>
      <c r="E34" s="71"/>
      <c r="F34" s="71"/>
      <c r="G34" s="72"/>
      <c r="H34" s="73">
        <v>2750</v>
      </c>
    </row>
    <row r="35" spans="1:8" ht="12.75">
      <c r="A35" s="74" t="s">
        <v>40</v>
      </c>
      <c r="B35" s="56"/>
      <c r="C35" s="56"/>
      <c r="D35" s="56"/>
      <c r="E35" s="56"/>
      <c r="F35" s="56"/>
      <c r="G35" s="56"/>
      <c r="H35" s="49">
        <v>0</v>
      </c>
    </row>
    <row r="36" spans="1:11" ht="12.75">
      <c r="A36" s="74" t="s">
        <v>41</v>
      </c>
      <c r="B36" s="74"/>
      <c r="C36" s="74"/>
      <c r="D36" s="74"/>
      <c r="E36" s="74"/>
      <c r="F36" s="74"/>
      <c r="G36" s="74"/>
      <c r="H36" s="44">
        <f>H18+H30+H31+H33+H35</f>
        <v>48709.67999999999</v>
      </c>
      <c r="K36" s="45"/>
    </row>
    <row r="37" spans="1:8" ht="12.75">
      <c r="A37" s="75" t="s">
        <v>42</v>
      </c>
      <c r="B37" s="76"/>
      <c r="C37" s="76"/>
      <c r="D37" s="76"/>
      <c r="E37" s="76"/>
      <c r="F37" s="76"/>
      <c r="G37" s="76"/>
      <c r="H37" s="32"/>
    </row>
    <row r="38" spans="1:8" ht="12.75">
      <c r="A38" s="41" t="s">
        <v>43</v>
      </c>
      <c r="B38" s="42"/>
      <c r="C38" s="42"/>
      <c r="D38" s="42"/>
      <c r="E38" s="42"/>
      <c r="F38" s="42"/>
      <c r="G38" s="77"/>
      <c r="H38" s="49">
        <v>4447.36</v>
      </c>
    </row>
    <row r="39" spans="1:8" ht="12.75">
      <c r="A39" s="76" t="s">
        <v>18</v>
      </c>
      <c r="B39" s="76"/>
      <c r="C39" s="76"/>
      <c r="D39" s="76"/>
      <c r="E39" s="76"/>
      <c r="F39" s="76"/>
      <c r="G39" s="76"/>
      <c r="H39" s="49">
        <v>0</v>
      </c>
    </row>
    <row r="40" spans="1:8" ht="12.75">
      <c r="A40" s="76" t="s">
        <v>44</v>
      </c>
      <c r="B40" s="76"/>
      <c r="C40" s="76"/>
      <c r="D40" s="76"/>
      <c r="E40" s="76"/>
      <c r="F40" s="76"/>
      <c r="G40" s="76"/>
      <c r="H40" s="49">
        <v>0</v>
      </c>
    </row>
    <row r="41" spans="1:8" ht="12.75">
      <c r="A41" s="41" t="s">
        <v>45</v>
      </c>
      <c r="B41" s="42"/>
      <c r="C41" s="42"/>
      <c r="D41" s="42"/>
      <c r="E41" s="42"/>
      <c r="F41" s="42"/>
      <c r="G41" s="77"/>
      <c r="H41" s="49">
        <v>0</v>
      </c>
    </row>
    <row r="42" spans="1:8" ht="12.75">
      <c r="A42" s="41" t="s">
        <v>46</v>
      </c>
      <c r="B42" s="42"/>
      <c r="C42" s="42"/>
      <c r="D42" s="42"/>
      <c r="E42" s="42"/>
      <c r="F42" s="42"/>
      <c r="G42" s="77"/>
      <c r="H42" s="49">
        <v>0</v>
      </c>
    </row>
    <row r="43" spans="1:8" ht="12" customHeight="1">
      <c r="A43" s="76" t="s">
        <v>47</v>
      </c>
      <c r="B43" s="76"/>
      <c r="C43" s="76"/>
      <c r="D43" s="76"/>
      <c r="E43" s="76"/>
      <c r="F43" s="76"/>
      <c r="G43" s="76"/>
      <c r="H43" s="44">
        <v>0</v>
      </c>
    </row>
    <row r="44" spans="1:8" ht="12.75" hidden="1">
      <c r="A44" s="78"/>
      <c r="B44" s="79"/>
      <c r="C44" s="79"/>
      <c r="D44" s="79"/>
      <c r="E44" s="79"/>
      <c r="F44" s="79"/>
      <c r="G44" s="80"/>
      <c r="H44" s="73">
        <v>0</v>
      </c>
    </row>
    <row r="45" spans="1:9" ht="12.75">
      <c r="A45" s="41" t="s">
        <v>48</v>
      </c>
      <c r="B45" s="42"/>
      <c r="C45" s="42"/>
      <c r="D45" s="42"/>
      <c r="E45" s="42"/>
      <c r="F45" s="42"/>
      <c r="G45" s="77"/>
      <c r="H45" s="49">
        <f>H38+H40-H43</f>
        <v>4447.36</v>
      </c>
      <c r="I45" t="s">
        <v>49</v>
      </c>
    </row>
    <row r="46" spans="1:8" ht="12.75">
      <c r="A46" s="81" t="s">
        <v>50</v>
      </c>
      <c r="B46" s="58"/>
      <c r="C46" s="58"/>
      <c r="D46" s="58"/>
      <c r="E46" s="58"/>
      <c r="F46" s="58"/>
      <c r="G46" s="43"/>
      <c r="H46" s="82">
        <v>200</v>
      </c>
    </row>
    <row r="47" spans="1:9" ht="12.75">
      <c r="A47" s="83" t="s">
        <v>51</v>
      </c>
      <c r="B47" s="83"/>
      <c r="C47" s="83"/>
      <c r="D47" s="83"/>
      <c r="E47" s="83"/>
      <c r="F47" s="83"/>
      <c r="G47" s="83"/>
      <c r="H47" s="84">
        <v>565</v>
      </c>
      <c r="I47" t="s">
        <v>49</v>
      </c>
    </row>
    <row r="59" ht="12.75">
      <c r="E59" s="33"/>
    </row>
  </sheetData>
  <mergeCells count="40"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F12"/>
    <mergeCell ref="A13:G13"/>
    <mergeCell ref="A14:G14"/>
    <mergeCell ref="A15:G15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2016-03-29T06:45:21Z</dcterms:modified>
  <cp:category/>
  <cp:version/>
  <cp:contentType/>
  <cp:contentStatus/>
</cp:coreProperties>
</file>