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<sst xmlns="http://schemas.openxmlformats.org/spreadsheetml/2006/main" count="51" uniqueCount="50">
  <si>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Отчет о финансово-хозяйственной деятельности МКД </t>
  </si>
  <si>
    <t>за 2015 год.</t>
  </si>
  <si>
    <t>ул. Приозерское шоссе д.14</t>
  </si>
  <si>
    <t>Общая площадь жилых помещений</t>
  </si>
  <si>
    <t>Приватиз.</t>
  </si>
  <si>
    <t>Муницип.</t>
  </si>
  <si>
    <t>Утвержденный тариф</t>
  </si>
  <si>
    <t>с 01.01.15г</t>
  </si>
  <si>
    <t>с 01.09.15г</t>
  </si>
  <si>
    <t>с 01.10.15г</t>
  </si>
  <si>
    <t>с 01.11.15г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</si>
  <si>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</si>
  <si>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</si>
  <si>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</si>
  <si>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</si>
  <si>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</si>
  <si>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</si>
  <si>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Среднегодовой тариф (руб./м2) 2015г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</si>
  <si>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</si>
  <si>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</si>
  <si>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</si>
  <si>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</si>
  <si>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</si>
  <si>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</si>
  <si>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</si>
  <si>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</si>
  <si>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</si>
  <si>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</si>
  <si>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</si>
  <si>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</si>
  <si>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</si>
  <si>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</si>
  <si>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</si>
  <si>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</si>
  <si>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</si>
  <si>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</si>
  <si>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освещения в подвале</t>
  </si>
  <si>
    <t>Выполнение текущих заявок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</si>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</sst>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12" xfId="0" applyNumberFormat="1" applyFont="1" applyFill="1" applyBorder="1" applyAlignment="1">
      <alignment/>
    </xf>
    <xf numFmtId="2" fontId="0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workbookViewId="0" topLeftCell="A4">
      <selection activeCell="L9" sqref="L9"/>
    </sheetView>
  </sheetViews>
  <sheetFormatPr defaultColWidth="9.140625" defaultRowHeight="12.75"/>
  <cols>
    <col min="2" max="2" width="16.8515625" style="0" customWidth="1"/>
    <col min="3" max="3" width="10.57421875" style="0" customWidth="1"/>
    <col min="4" max="4" width="9.7109375" style="0" customWidth="1"/>
    <col min="7" max="7" width="9.7109375" style="0" customWidth="1"/>
    <col min="8" max="8" width="10.57421875" style="0" customWidth="1"/>
    <col min="9" max="9" width="10.140625" style="0" bestFit="1" customWidth="1"/>
    <col min="10" max="10" width="11.140625" style="0" hidden="1" customWidth="1"/>
    <col min="11" max="11" width="9.140625" style="0" hidden="1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7" ht="26.25" customHeight="1">
      <c r="A5" s="5" t="s">
        <v>3</v>
      </c>
      <c r="B5" s="6"/>
      <c r="C5" s="7">
        <f>E5+G5</f>
        <v>535.63</v>
      </c>
      <c r="D5" s="8" t="s">
        <v>4</v>
      </c>
      <c r="E5" s="9">
        <v>479.74</v>
      </c>
      <c r="F5" s="8" t="s">
        <v>5</v>
      </c>
      <c r="G5" s="9">
        <v>55.89</v>
      </c>
    </row>
    <row r="6" spans="1:10" ht="12.75">
      <c r="A6" s="10" t="s">
        <v>6</v>
      </c>
      <c r="B6" s="11"/>
      <c r="C6" s="12"/>
      <c r="D6" s="13" t="s">
        <v>7</v>
      </c>
      <c r="E6" s="13" t="s">
        <v>8</v>
      </c>
      <c r="F6" s="14" t="s">
        <v>9</v>
      </c>
      <c r="G6" s="14" t="s">
        <v>10</v>
      </c>
      <c r="H6" s="15" t="s">
        <v>11</v>
      </c>
      <c r="I6" s="16"/>
      <c r="J6" s="16"/>
    </row>
    <row r="7" spans="1:10" ht="12.75">
      <c r="A7" s="17" t="s">
        <v>12</v>
      </c>
      <c r="B7" s="18"/>
      <c r="C7" s="19"/>
      <c r="D7" s="15">
        <f>D8+D9+D10</f>
        <v>12.97</v>
      </c>
      <c r="E7" s="15">
        <f>E8+E9+E10</f>
        <v>13.94</v>
      </c>
      <c r="F7" s="15">
        <f>F8+F9+F10</f>
        <v>14.209999999999999</v>
      </c>
      <c r="G7" s="15">
        <f>G8+G9+G10</f>
        <v>14.43</v>
      </c>
      <c r="H7" s="15">
        <f>H8+H9+H10</f>
        <v>13.94</v>
      </c>
      <c r="I7" s="20"/>
      <c r="J7" s="20"/>
    </row>
    <row r="8" spans="1:10" ht="12.75">
      <c r="A8" s="21" t="s">
        <v>13</v>
      </c>
      <c r="B8" s="22"/>
      <c r="C8" s="22"/>
      <c r="D8" s="23">
        <v>8.48</v>
      </c>
      <c r="E8" s="23">
        <v>9.45</v>
      </c>
      <c r="F8" s="23">
        <v>9.45</v>
      </c>
      <c r="G8" s="23">
        <v>9.45</v>
      </c>
      <c r="H8" s="23">
        <v>9.45</v>
      </c>
      <c r="I8" s="24"/>
      <c r="J8" s="24"/>
    </row>
    <row r="9" spans="1:10" ht="12.75">
      <c r="A9" s="21" t="s">
        <v>14</v>
      </c>
      <c r="B9" s="22"/>
      <c r="C9" s="22"/>
      <c r="D9" s="25">
        <v>4.49</v>
      </c>
      <c r="E9" s="25">
        <v>4.49</v>
      </c>
      <c r="F9" s="25">
        <v>4.76</v>
      </c>
      <c r="G9" s="25">
        <v>4.98</v>
      </c>
      <c r="H9" s="25">
        <v>4.49</v>
      </c>
      <c r="I9" s="16"/>
      <c r="J9" s="16"/>
    </row>
    <row r="10" spans="1:10" ht="12.75">
      <c r="A10" s="21" t="s">
        <v>15</v>
      </c>
      <c r="B10" s="22"/>
      <c r="C10" s="22"/>
      <c r="D10" s="25">
        <v>0</v>
      </c>
      <c r="E10" s="25">
        <v>0</v>
      </c>
      <c r="F10" s="14">
        <v>0</v>
      </c>
      <c r="G10" s="14">
        <v>0</v>
      </c>
      <c r="H10" s="25">
        <v>0</v>
      </c>
      <c r="I10" s="16"/>
      <c r="J10" s="16"/>
    </row>
    <row r="11" spans="1:10" ht="12.75">
      <c r="A11" s="26" t="s">
        <v>16</v>
      </c>
      <c r="B11" s="27"/>
      <c r="C11" s="27"/>
      <c r="D11" s="13">
        <v>0</v>
      </c>
      <c r="E11" s="13">
        <v>0</v>
      </c>
      <c r="F11" s="28">
        <v>0</v>
      </c>
      <c r="G11" s="28">
        <v>0</v>
      </c>
      <c r="H11" s="15">
        <v>0</v>
      </c>
      <c r="I11" s="16"/>
      <c r="J11" s="16"/>
    </row>
    <row r="12" spans="1:10" ht="12.75">
      <c r="A12" s="29" t="s">
        <v>17</v>
      </c>
      <c r="B12" s="30"/>
      <c r="C12" s="30"/>
      <c r="D12" s="30"/>
      <c r="E12" s="30"/>
      <c r="F12" s="31"/>
      <c r="G12" s="32">
        <f>(D7*8+E7+F7+G7*2)/12</f>
        <v>13.397499999999999</v>
      </c>
      <c r="H12" s="20"/>
      <c r="I12" s="16"/>
      <c r="J12" s="16"/>
    </row>
    <row r="13" spans="1:8" ht="12.75">
      <c r="A13" s="33" t="s">
        <v>18</v>
      </c>
      <c r="B13" s="34"/>
      <c r="C13" s="34"/>
      <c r="D13" s="34"/>
      <c r="E13" s="34"/>
      <c r="F13" s="34"/>
      <c r="G13" s="35"/>
      <c r="H13" s="36">
        <v>86113.49</v>
      </c>
    </row>
    <row r="14" spans="1:8" ht="12.75">
      <c r="A14" s="33" t="s">
        <v>19</v>
      </c>
      <c r="B14" s="34"/>
      <c r="C14" s="34"/>
      <c r="D14" s="34"/>
      <c r="E14" s="34"/>
      <c r="F14" s="34"/>
      <c r="G14" s="35"/>
      <c r="H14" s="36">
        <v>85915.32</v>
      </c>
    </row>
    <row r="15" spans="1:8" ht="12.75">
      <c r="A15" s="33" t="s">
        <v>20</v>
      </c>
      <c r="B15" s="34"/>
      <c r="C15" s="34"/>
      <c r="D15" s="34"/>
      <c r="E15" s="34"/>
      <c r="F15" s="34"/>
      <c r="G15" s="35"/>
      <c r="H15" s="37">
        <f>H35</f>
        <v>50581.780000000006</v>
      </c>
    </row>
    <row r="16" spans="1:8" ht="12.75">
      <c r="A16" s="33" t="s">
        <v>21</v>
      </c>
      <c r="B16" s="34"/>
      <c r="C16" s="34"/>
      <c r="D16" s="34"/>
      <c r="E16" s="34"/>
      <c r="F16" s="34"/>
      <c r="G16" s="35"/>
      <c r="H16" s="37">
        <f>(H35-H34)/$C$5/12</f>
        <v>7.869515025919635</v>
      </c>
    </row>
    <row r="17" spans="1:8" ht="15.75">
      <c r="A17" s="38" t="s">
        <v>22</v>
      </c>
      <c r="B17" s="38"/>
      <c r="C17" s="38"/>
      <c r="D17" s="38"/>
      <c r="E17" s="38"/>
      <c r="F17" s="38"/>
      <c r="G17" s="39"/>
      <c r="H17" s="15" t="s">
        <v>23</v>
      </c>
    </row>
    <row r="18" spans="1:8" ht="12.75">
      <c r="A18" s="40" t="s">
        <v>24</v>
      </c>
      <c r="B18" s="40"/>
      <c r="C18" s="40"/>
      <c r="D18" s="40"/>
      <c r="E18" s="40"/>
      <c r="F18" s="40"/>
      <c r="G18" s="40"/>
      <c r="H18" s="37">
        <f>H19+H20+H21+H22+H23+H24+H25+H26+H27</f>
        <v>46590.3</v>
      </c>
    </row>
    <row r="19" spans="1:8" ht="90.75" customHeight="1">
      <c r="A19" s="41" t="s">
        <v>25</v>
      </c>
      <c r="B19" s="42"/>
      <c r="C19" s="42"/>
      <c r="D19" s="42"/>
      <c r="E19" s="42"/>
      <c r="F19" s="42"/>
      <c r="G19" s="43"/>
      <c r="H19" s="28">
        <f>188.62+20058.34+3427.6+29.31+4011.17</f>
        <v>27715.04</v>
      </c>
    </row>
    <row r="20" spans="1:8" ht="15" customHeight="1">
      <c r="A20" s="44" t="s">
        <v>26</v>
      </c>
      <c r="B20" s="45"/>
      <c r="C20" s="45"/>
      <c r="D20" s="45"/>
      <c r="E20" s="45"/>
      <c r="F20" s="45"/>
      <c r="G20" s="46"/>
      <c r="H20" s="28">
        <v>143.36</v>
      </c>
    </row>
    <row r="21" spans="1:8" ht="12.75">
      <c r="A21" s="44" t="s">
        <v>27</v>
      </c>
      <c r="B21" s="45"/>
      <c r="C21" s="45"/>
      <c r="D21" s="45"/>
      <c r="E21" s="45"/>
      <c r="F21" s="45"/>
      <c r="G21" s="46"/>
      <c r="H21" s="28">
        <v>329.78</v>
      </c>
    </row>
    <row r="22" spans="1:8" ht="12.75">
      <c r="A22" s="44" t="s">
        <v>28</v>
      </c>
      <c r="B22" s="45"/>
      <c r="C22" s="45"/>
      <c r="D22" s="45"/>
      <c r="E22" s="45"/>
      <c r="F22" s="45"/>
      <c r="G22" s="46"/>
      <c r="H22" s="28">
        <v>10.75</v>
      </c>
    </row>
    <row r="23" spans="1:8" ht="12.75">
      <c r="A23" s="47" t="s">
        <v>29</v>
      </c>
      <c r="B23" s="47"/>
      <c r="C23" s="47"/>
      <c r="D23" s="47"/>
      <c r="E23" s="47"/>
      <c r="F23" s="47"/>
      <c r="G23" s="47"/>
      <c r="H23" s="28">
        <v>3140.26</v>
      </c>
    </row>
    <row r="24" spans="1:8" ht="12.75">
      <c r="A24" s="48" t="s">
        <v>30</v>
      </c>
      <c r="B24" s="49"/>
      <c r="C24" s="49"/>
      <c r="D24" s="49"/>
      <c r="E24" s="49"/>
      <c r="F24" s="49"/>
      <c r="G24" s="50"/>
      <c r="H24" s="28">
        <f>333.82+246.4</f>
        <v>580.22</v>
      </c>
    </row>
    <row r="25" spans="1:8" ht="12.75" customHeight="1">
      <c r="A25" s="51" t="s">
        <v>31</v>
      </c>
      <c r="B25" s="52"/>
      <c r="C25" s="52"/>
      <c r="D25" s="52"/>
      <c r="E25" s="52"/>
      <c r="F25" s="52"/>
      <c r="G25" s="53"/>
      <c r="H25" s="28">
        <f>172.03+119.93+22.99</f>
        <v>314.95000000000005</v>
      </c>
    </row>
    <row r="26" spans="1:8" ht="24.75" customHeight="1">
      <c r="A26" s="54" t="s">
        <v>32</v>
      </c>
      <c r="B26" s="54"/>
      <c r="C26" s="54"/>
      <c r="D26" s="54"/>
      <c r="E26" s="54"/>
      <c r="F26" s="54"/>
      <c r="G26" s="54"/>
      <c r="H26" s="28">
        <f>214.56+38.37+10.75+6.43+0.36+281.53+43.72+118.63+26.41+16.02+156.87+1027.27</f>
        <v>1940.92</v>
      </c>
    </row>
    <row r="27" spans="1:8" ht="39" customHeight="1">
      <c r="A27" s="54" t="s">
        <v>33</v>
      </c>
      <c r="B27" s="54"/>
      <c r="C27" s="54"/>
      <c r="D27" s="54"/>
      <c r="E27" s="54"/>
      <c r="F27" s="54"/>
      <c r="G27" s="54"/>
      <c r="H27" s="28">
        <v>12415.02</v>
      </c>
    </row>
    <row r="28" spans="1:8" ht="12.75">
      <c r="A28" s="55" t="s">
        <v>34</v>
      </c>
      <c r="B28" s="56"/>
      <c r="C28" s="56"/>
      <c r="D28" s="56"/>
      <c r="E28" s="56"/>
      <c r="F28" s="56"/>
      <c r="G28" s="57"/>
      <c r="H28" s="36">
        <v>0</v>
      </c>
    </row>
    <row r="29" spans="1:11" ht="12.75">
      <c r="A29" s="40" t="s">
        <v>35</v>
      </c>
      <c r="B29" s="40"/>
      <c r="C29" s="40"/>
      <c r="D29" s="40"/>
      <c r="E29" s="40"/>
      <c r="F29" s="40"/>
      <c r="G29" s="40"/>
      <c r="H29" s="37">
        <f>H30+H31</f>
        <v>3991.48</v>
      </c>
      <c r="I29" s="58"/>
      <c r="J29" s="16">
        <v>3006.87</v>
      </c>
      <c r="K29">
        <v>984.61</v>
      </c>
    </row>
    <row r="30" spans="1:8" ht="12.75">
      <c r="A30" s="44" t="s">
        <v>36</v>
      </c>
      <c r="B30" s="45"/>
      <c r="C30" s="45"/>
      <c r="D30" s="45"/>
      <c r="E30" s="45"/>
      <c r="F30" s="45"/>
      <c r="G30" s="46"/>
      <c r="H30" s="28">
        <v>2210.15</v>
      </c>
    </row>
    <row r="31" spans="1:8" ht="12.75">
      <c r="A31" s="44" t="s">
        <v>37</v>
      </c>
      <c r="B31" s="45"/>
      <c r="C31" s="45"/>
      <c r="D31" s="45"/>
      <c r="E31" s="45"/>
      <c r="F31" s="45"/>
      <c r="G31" s="46"/>
      <c r="H31" s="28">
        <v>1781.33</v>
      </c>
    </row>
    <row r="32" spans="1:8" ht="12.75">
      <c r="A32" s="40" t="s">
        <v>38</v>
      </c>
      <c r="B32" s="40"/>
      <c r="C32" s="40"/>
      <c r="D32" s="40"/>
      <c r="E32" s="40"/>
      <c r="F32" s="40"/>
      <c r="G32" s="40"/>
      <c r="H32" s="37">
        <v>0</v>
      </c>
    </row>
    <row r="33" spans="1:8" ht="0.75" customHeight="1">
      <c r="A33" s="44"/>
      <c r="B33" s="45"/>
      <c r="C33" s="45"/>
      <c r="D33" s="45"/>
      <c r="E33" s="45"/>
      <c r="F33" s="45"/>
      <c r="G33" s="46"/>
      <c r="H33" s="59" t="e">
        <f>#REF!+#REF!+#REF!+#REF!+#REF!+#REF!+#REF!+#REF!+#REF!+#REF!+#REF!+#REF!</f>
        <v>#REF!</v>
      </c>
    </row>
    <row r="34" spans="1:8" ht="12.75">
      <c r="A34" s="60" t="s">
        <v>39</v>
      </c>
      <c r="B34" s="47"/>
      <c r="C34" s="47"/>
      <c r="D34" s="47"/>
      <c r="E34" s="47"/>
      <c r="F34" s="47"/>
      <c r="G34" s="47"/>
      <c r="H34" s="36">
        <v>0</v>
      </c>
    </row>
    <row r="35" spans="1:10" ht="12.75">
      <c r="A35" s="60" t="s">
        <v>40</v>
      </c>
      <c r="B35" s="60"/>
      <c r="C35" s="60"/>
      <c r="D35" s="60"/>
      <c r="E35" s="60"/>
      <c r="F35" s="60"/>
      <c r="G35" s="60"/>
      <c r="H35" s="37">
        <f>H32+H29+H18</f>
        <v>50581.780000000006</v>
      </c>
      <c r="I35" s="58"/>
      <c r="J35" s="16"/>
    </row>
    <row r="36" spans="1:8" ht="12.75">
      <c r="A36" s="61" t="s">
        <v>41</v>
      </c>
      <c r="B36" s="62"/>
      <c r="C36" s="62"/>
      <c r="D36" s="62"/>
      <c r="E36" s="62"/>
      <c r="F36" s="62"/>
      <c r="G36" s="62"/>
      <c r="H36" s="25"/>
    </row>
    <row r="37" spans="1:8" ht="12.75">
      <c r="A37" s="63" t="s">
        <v>42</v>
      </c>
      <c r="B37" s="63"/>
      <c r="C37" s="63"/>
      <c r="D37" s="63"/>
      <c r="E37" s="63"/>
      <c r="F37" s="63"/>
      <c r="G37" s="63"/>
      <c r="H37" s="37">
        <v>-244.1</v>
      </c>
    </row>
    <row r="38" spans="1:8" ht="12.75">
      <c r="A38" s="62" t="s">
        <v>18</v>
      </c>
      <c r="B38" s="62"/>
      <c r="C38" s="62"/>
      <c r="D38" s="62"/>
      <c r="E38" s="62"/>
      <c r="F38" s="62"/>
      <c r="G38" s="62"/>
      <c r="H38" s="36">
        <v>0</v>
      </c>
    </row>
    <row r="39" spans="1:8" ht="12.75">
      <c r="A39" s="62" t="s">
        <v>43</v>
      </c>
      <c r="B39" s="62"/>
      <c r="C39" s="62"/>
      <c r="D39" s="62"/>
      <c r="E39" s="62"/>
      <c r="F39" s="62"/>
      <c r="G39" s="62"/>
      <c r="H39" s="36">
        <f>H40</f>
        <v>187.69</v>
      </c>
    </row>
    <row r="40" spans="1:8" ht="12.75">
      <c r="A40" s="33" t="s">
        <v>44</v>
      </c>
      <c r="B40" s="34"/>
      <c r="C40" s="34"/>
      <c r="D40" s="34"/>
      <c r="E40" s="34"/>
      <c r="F40" s="34"/>
      <c r="G40" s="35"/>
      <c r="H40" s="28">
        <v>187.69</v>
      </c>
    </row>
    <row r="41" spans="1:8" ht="12.75">
      <c r="A41" s="33" t="s">
        <v>45</v>
      </c>
      <c r="B41" s="34"/>
      <c r="C41" s="34"/>
      <c r="D41" s="34"/>
      <c r="E41" s="34"/>
      <c r="F41" s="34"/>
      <c r="G41" s="35"/>
      <c r="H41" s="28">
        <v>0</v>
      </c>
    </row>
    <row r="42" spans="1:8" ht="12.75">
      <c r="A42" s="62" t="s">
        <v>46</v>
      </c>
      <c r="B42" s="62"/>
      <c r="C42" s="62"/>
      <c r="D42" s="62"/>
      <c r="E42" s="62"/>
      <c r="F42" s="62"/>
      <c r="G42" s="62"/>
      <c r="H42" s="36">
        <v>0</v>
      </c>
    </row>
    <row r="43" spans="1:8" ht="12.75">
      <c r="A43" s="29" t="s">
        <v>47</v>
      </c>
      <c r="B43" s="30"/>
      <c r="C43" s="30"/>
      <c r="D43" s="30"/>
      <c r="E43" s="30"/>
      <c r="F43" s="30"/>
      <c r="G43" s="31"/>
      <c r="H43" s="37">
        <f>H37+H39-H42</f>
        <v>-56.41</v>
      </c>
    </row>
    <row r="44" spans="1:8" ht="12.75">
      <c r="A44" s="64" t="s">
        <v>48</v>
      </c>
      <c r="B44" s="47"/>
      <c r="C44" s="47"/>
      <c r="D44" s="47"/>
      <c r="E44" s="47"/>
      <c r="F44" s="47"/>
      <c r="G44" s="47"/>
      <c r="H44" s="14">
        <v>0</v>
      </c>
    </row>
    <row r="45" spans="1:8" ht="12.75">
      <c r="A45" s="65" t="s">
        <v>49</v>
      </c>
      <c r="B45" s="65"/>
      <c r="C45" s="65"/>
      <c r="D45" s="65"/>
      <c r="E45" s="65"/>
      <c r="F45" s="65"/>
      <c r="G45" s="65"/>
      <c r="H45" s="37">
        <v>19187.38</v>
      </c>
    </row>
    <row r="57" ht="12.75">
      <c r="E57" s="16"/>
    </row>
  </sheetData>
  <mergeCells count="38">
    <mergeCell ref="A44:G44"/>
    <mergeCell ref="A45:G45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F12"/>
    <mergeCell ref="A13:G13"/>
    <mergeCell ref="A14:G14"/>
    <mergeCell ref="A15:G15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2016-03-29T07:33:50Z</dcterms:modified>
  <cp:category/>
  <cp:version/>
  <cp:contentType/>
  <cp:contentStatus/>
</cp:coreProperties>
</file>