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<sst xmlns="http://schemas.openxmlformats.org/spreadsheetml/2006/main" count="53" uniqueCount="53">
  <si>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ООО "Кузнечное сервис"</t>
  </si>
  <si>
    <t xml:space="preserve">Отчет о финансово-хозяйственной деятельности МКД </t>
  </si>
  <si>
    <t>за 2017 год</t>
  </si>
  <si>
    <t>ул. Юбилейная д.3</t>
  </si>
  <si>
    <t>Общая площадь жилых и нежилых помещений</t>
  </si>
  <si>
    <t>Приватиз.</t>
  </si>
  <si>
    <t>Муницип.</t>
  </si>
  <si>
    <t>нежилые</t>
  </si>
  <si>
    <t>Утвержденный тариф</t>
  </si>
  <si>
    <t>с 01.01.17г</t>
  </si>
  <si>
    <t>с 01.06.17г</t>
  </si>
  <si>
    <t>с 01.07.17г</t>
  </si>
  <si>
    <t>с 01.08.17г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</si>
  <si>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</si>
  <si>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</si>
  <si>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</si>
  <si>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</si>
  <si>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ХВС (руб./м3)</t>
  </si>
  <si>
    <t>ОДН электроэнергия(руб./Квт.ч)</t>
  </si>
  <si>
    <t>день</t>
  </si>
  <si>
    <t>ночь</t>
  </si>
  <si>
    <t>Т/о газового оборуд.(руб/квартира)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</si>
  <si>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</si>
  <si>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</si>
  <si>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</si>
  <si>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</si>
  <si>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</si>
  <si>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</si>
  <si>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</si>
  <si>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</si>
  <si>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</si>
  <si>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</si>
  <si>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Разработка энергетического паспорта</t>
  </si>
  <si>
    <t>Дезинфекция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</si>
  <si>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</si>
  <si>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</si>
  <si>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</si>
  <si>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</si>
  <si>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</si>
  <si>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</si>
  <si>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автоматов в электрощитах</t>
  </si>
  <si>
    <t>Ремонт мягкой кровли</t>
  </si>
  <si>
    <t xml:space="preserve">Ремонт стояка отопления </t>
  </si>
  <si>
    <t>Замена ламп в светильниках уличного освещения на энергосберегающие</t>
  </si>
  <si>
    <t>Текущий ремонт, выполненный сторонними организациями</t>
  </si>
  <si>
    <t xml:space="preserve">ВДГО </t>
  </si>
  <si>
    <t>Итого</t>
  </si>
  <si>
    <t>Задолженность населения на 01.01.2018г.</t>
  </si>
  <si>
    <t>Получено денежных средств по результатам претензионно-исковой работы</t>
  </si>
  <si>
    <t>Задолженность собственников нежилых помешений на 01.01.2018г.</t>
  </si>
  <si>
    <t>Итого задолженность</t>
  </si>
  <si>
    <t>Директор</t>
  </si>
  <si>
    <t>Розанова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</si>
</sst>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justify"/>
    </xf>
    <xf numFmtId="0" fontId="1" fillId="0" borderId="3" xfId="0" applyFont="1" applyBorder="1" applyAlignment="1">
      <alignment vertical="justify"/>
    </xf>
    <xf numFmtId="0" fontId="0" fillId="0" borderId="3" xfId="0" applyFont="1" applyBorder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5" fillId="0" borderId="3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1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 wrapText="1"/>
    </xf>
    <xf numFmtId="0" fontId="0" fillId="0" borderId="3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0" fillId="0" borderId="12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4" fillId="0" borderId="3" xfId="0" applyFont="1" applyFill="1" applyBorder="1" applyAlignment="1">
      <alignment vertical="justify"/>
    </xf>
    <xf numFmtId="0" fontId="4" fillId="0" borderId="3" xfId="0" applyFont="1" applyBorder="1" applyAlignment="1">
      <alignment vertical="justify"/>
    </xf>
    <xf numFmtId="0" fontId="0" fillId="0" borderId="11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5">
      <selection activeCell="H38" sqref="H38"/>
    </sheetView>
  </sheetViews>
  <sheetFormatPr defaultColWidth="9.140625" defaultRowHeight="12.75"/>
  <cols>
    <col min="3" max="3" width="15.7109375" style="0" customWidth="1"/>
    <col min="7" max="8" width="12.140625" style="0" customWidth="1"/>
  </cols>
  <sheetData>
    <row r="1" spans="1:8" ht="12.75">
      <c r="A1" s="78" t="s">
        <v>0</v>
      </c>
      <c r="B1" s="78"/>
      <c r="C1" s="78"/>
      <c r="D1" s="78"/>
      <c r="E1" s="78"/>
      <c r="F1" s="78"/>
      <c r="G1" s="78"/>
      <c r="H1" s="78"/>
    </row>
    <row r="2" spans="1:8" ht="15.75">
      <c r="A2" s="79" t="s">
        <v>1</v>
      </c>
      <c r="B2" s="79"/>
      <c r="C2" s="79"/>
      <c r="D2" s="79"/>
      <c r="E2" s="79"/>
      <c r="F2" s="79"/>
      <c r="G2" s="79"/>
      <c r="H2" s="79"/>
    </row>
    <row r="3" spans="1:8" ht="12.75">
      <c r="A3" s="78" t="s">
        <v>2</v>
      </c>
      <c r="B3" s="78"/>
      <c r="C3" s="78"/>
      <c r="D3" s="78"/>
      <c r="E3" s="78"/>
      <c r="F3" s="78"/>
      <c r="G3" s="78"/>
      <c r="H3" s="78"/>
    </row>
    <row r="4" spans="1:8" ht="12.75">
      <c r="A4" s="80" t="s">
        <v>3</v>
      </c>
      <c r="B4" s="80"/>
      <c r="C4" s="80"/>
      <c r="D4" s="80"/>
      <c r="E4" s="80"/>
      <c r="F4" s="80"/>
      <c r="G4" s="80"/>
      <c r="H4" s="80"/>
    </row>
    <row r="5" spans="1:8" ht="76.5">
      <c r="A5" s="1" t="s">
        <v>4</v>
      </c>
      <c r="B5" s="2">
        <f>D5+H5+F5</f>
        <v>2032.8</v>
      </c>
      <c r="C5" s="3" t="s">
        <v>5</v>
      </c>
      <c r="D5" s="4">
        <v>1712.25</v>
      </c>
      <c r="E5" s="5" t="s">
        <v>6</v>
      </c>
      <c r="F5" s="4">
        <v>118.41</v>
      </c>
      <c r="G5" s="6" t="s">
        <v>7</v>
      </c>
      <c r="H5" s="4">
        <v>202.14</v>
      </c>
    </row>
    <row r="6" spans="1:8" ht="12.75">
      <c r="A6" s="7" t="s">
        <v>8</v>
      </c>
      <c r="B6" s="8"/>
      <c r="C6" s="9"/>
      <c r="D6" s="10" t="s">
        <v>9</v>
      </c>
      <c r="E6" s="10" t="s">
        <v>10</v>
      </c>
      <c r="F6" s="11" t="s">
        <v>11</v>
      </c>
      <c r="G6" s="12" t="s">
        <v>12</v>
      </c>
      <c r="H6" s="13"/>
    </row>
    <row r="7" spans="1:8" ht="12.75">
      <c r="A7" s="14" t="s">
        <v>13</v>
      </c>
      <c r="B7" s="15"/>
      <c r="C7" s="16"/>
      <c r="D7" s="17"/>
      <c r="E7" s="18"/>
      <c r="F7" s="17"/>
      <c r="G7" s="19"/>
      <c r="H7" s="13"/>
    </row>
    <row r="8" spans="1:8" ht="12.75">
      <c r="A8" s="20" t="s">
        <v>14</v>
      </c>
      <c r="B8" s="21"/>
      <c r="C8" s="21"/>
      <c r="D8" s="22">
        <v>7.51</v>
      </c>
      <c r="E8" s="23">
        <v>7.51</v>
      </c>
      <c r="F8" s="23">
        <v>7.51</v>
      </c>
      <c r="G8" s="23">
        <v>7.88</v>
      </c>
      <c r="H8" s="24"/>
    </row>
    <row r="9" spans="1:8" ht="12.75">
      <c r="A9" s="25" t="s">
        <v>15</v>
      </c>
      <c r="B9" s="26"/>
      <c r="C9" s="26"/>
      <c r="D9" s="22">
        <v>3.85</v>
      </c>
      <c r="E9" s="27">
        <v>3.85</v>
      </c>
      <c r="F9" s="4">
        <v>3.85</v>
      </c>
      <c r="G9" s="4">
        <v>4.85</v>
      </c>
      <c r="H9" s="28"/>
    </row>
    <row r="10" spans="1:8" ht="12.75">
      <c r="A10" s="25" t="s">
        <v>16</v>
      </c>
      <c r="B10" s="26"/>
      <c r="C10" s="26"/>
      <c r="D10" s="4">
        <v>2.15</v>
      </c>
      <c r="E10" s="4">
        <v>2.15</v>
      </c>
      <c r="F10" s="4">
        <v>2.15</v>
      </c>
      <c r="G10" s="4">
        <v>2.15</v>
      </c>
      <c r="H10" s="28"/>
    </row>
    <row r="11" spans="1:8" ht="12.75">
      <c r="A11" s="72" t="s">
        <v>17</v>
      </c>
      <c r="B11" s="73"/>
      <c r="C11" s="74"/>
      <c r="D11" s="4"/>
      <c r="E11" s="29">
        <v>30.69</v>
      </c>
      <c r="F11" s="29">
        <v>31.73</v>
      </c>
      <c r="G11" s="29">
        <v>31.73</v>
      </c>
      <c r="H11" s="28"/>
    </row>
    <row r="12" spans="1:8" ht="12.75">
      <c r="A12" s="72" t="s">
        <v>18</v>
      </c>
      <c r="B12" s="73"/>
      <c r="C12" s="74"/>
      <c r="D12" s="30">
        <v>3.7</v>
      </c>
      <c r="E12" s="4"/>
      <c r="F12" s="4"/>
      <c r="G12" s="4"/>
      <c r="H12" s="28"/>
    </row>
    <row r="13" spans="1:8" ht="12.75">
      <c r="A13" s="75" t="s">
        <v>19</v>
      </c>
      <c r="B13" s="76"/>
      <c r="C13" s="77"/>
      <c r="D13" s="4"/>
      <c r="E13" s="29">
        <v>3.89</v>
      </c>
      <c r="F13" s="29">
        <v>4.08</v>
      </c>
      <c r="G13" s="29">
        <v>4.08</v>
      </c>
      <c r="H13" s="28"/>
    </row>
    <row r="14" spans="1:8" ht="12.75">
      <c r="A14" s="75" t="s">
        <v>20</v>
      </c>
      <c r="B14" s="76"/>
      <c r="C14" s="77"/>
      <c r="D14" s="4"/>
      <c r="E14" s="29">
        <v>1.89</v>
      </c>
      <c r="F14" s="29">
        <v>2.06</v>
      </c>
      <c r="G14" s="29">
        <v>2.06</v>
      </c>
      <c r="H14" s="28"/>
    </row>
    <row r="15" spans="1:8" ht="12.75">
      <c r="A15" s="31" t="s">
        <v>21</v>
      </c>
      <c r="B15" s="32"/>
      <c r="C15" s="32"/>
      <c r="D15" s="19">
        <v>41.71</v>
      </c>
      <c r="E15" s="19">
        <v>41.71</v>
      </c>
      <c r="F15" s="19">
        <v>41.71</v>
      </c>
      <c r="G15" s="19">
        <v>49.29</v>
      </c>
      <c r="H15" s="33"/>
    </row>
    <row r="16" spans="1:8" ht="12.75" customHeight="1">
      <c r="A16" s="50" t="s">
        <v>22</v>
      </c>
      <c r="B16" s="65"/>
      <c r="C16" s="65"/>
      <c r="D16" s="65"/>
      <c r="E16" s="65"/>
      <c r="F16" s="65"/>
      <c r="G16" s="66"/>
      <c r="H16" s="34">
        <f>343940.1+9562.42+4679.57+11385.93+9868.74</f>
        <v>379436.75999999995</v>
      </c>
    </row>
    <row r="17" spans="1:8" ht="12.75">
      <c r="A17" s="50" t="s">
        <v>23</v>
      </c>
      <c r="B17" s="65"/>
      <c r="C17" s="65"/>
      <c r="D17" s="65"/>
      <c r="E17" s="65"/>
      <c r="F17" s="65"/>
      <c r="G17" s="66"/>
      <c r="H17" s="34">
        <v>309649.02</v>
      </c>
    </row>
    <row r="18" spans="1:8" ht="12.75" customHeight="1">
      <c r="A18" s="50" t="s">
        <v>24</v>
      </c>
      <c r="B18" s="65"/>
      <c r="C18" s="65"/>
      <c r="D18" s="65"/>
      <c r="E18" s="65"/>
      <c r="F18" s="65"/>
      <c r="G18" s="66"/>
      <c r="H18" s="35">
        <f>8733.22+4273.88+10398.66+11288.02</f>
        <v>34693.78</v>
      </c>
    </row>
    <row r="19" spans="1:8" ht="12.75" customHeight="1">
      <c r="A19" s="50" t="s">
        <v>25</v>
      </c>
      <c r="B19" s="65"/>
      <c r="C19" s="65"/>
      <c r="D19" s="65"/>
      <c r="E19" s="65"/>
      <c r="F19" s="65"/>
      <c r="G19" s="66"/>
      <c r="H19" s="36">
        <f>H39</f>
        <v>374016.91</v>
      </c>
    </row>
    <row r="20" spans="1:8" ht="12.75" customHeight="1">
      <c r="A20" s="50" t="s">
        <v>26</v>
      </c>
      <c r="B20" s="65"/>
      <c r="C20" s="65"/>
      <c r="D20" s="65"/>
      <c r="E20" s="65"/>
      <c r="F20" s="65"/>
      <c r="G20" s="66"/>
      <c r="H20" s="36">
        <f>(H19-H38)/12/B5</f>
        <v>14.819663354322445</v>
      </c>
    </row>
    <row r="21" spans="1:8" ht="15" customHeight="1">
      <c r="A21" s="67" t="s">
        <v>27</v>
      </c>
      <c r="B21" s="67"/>
      <c r="C21" s="67"/>
      <c r="D21" s="67"/>
      <c r="E21" s="67"/>
      <c r="F21" s="67"/>
      <c r="G21" s="68"/>
      <c r="H21" s="37" t="s">
        <v>28</v>
      </c>
    </row>
    <row r="22" spans="1:8" ht="12.75" customHeight="1">
      <c r="A22" s="56" t="s">
        <v>29</v>
      </c>
      <c r="B22" s="56"/>
      <c r="C22" s="56"/>
      <c r="D22" s="56"/>
      <c r="E22" s="56"/>
      <c r="F22" s="56"/>
      <c r="G22" s="56"/>
      <c r="H22" s="36">
        <f>H23+H25+H26+H27+H28+H29+H24+H30</f>
        <v>244527.52000000002</v>
      </c>
    </row>
    <row r="23" spans="1:8" ht="90" customHeight="1">
      <c r="A23" s="69" t="s">
        <v>30</v>
      </c>
      <c r="B23" s="70"/>
      <c r="C23" s="70"/>
      <c r="D23" s="70"/>
      <c r="E23" s="70"/>
      <c r="F23" s="70"/>
      <c r="G23" s="71"/>
      <c r="H23" s="38">
        <f>362.85+46.89+104014.12+100.75+7621.61+145.75+567.23+177.37+20742.49</f>
        <v>133779.06</v>
      </c>
    </row>
    <row r="24" spans="1:8" ht="12.75" customHeight="1">
      <c r="A24" s="57" t="s">
        <v>31</v>
      </c>
      <c r="B24" s="51"/>
      <c r="C24" s="51"/>
      <c r="D24" s="51"/>
      <c r="E24" s="51"/>
      <c r="F24" s="51"/>
      <c r="G24" s="52"/>
      <c r="H24" s="38">
        <v>484.36</v>
      </c>
    </row>
    <row r="25" spans="1:8" ht="12.75" customHeight="1">
      <c r="A25" s="57" t="s">
        <v>32</v>
      </c>
      <c r="B25" s="51"/>
      <c r="C25" s="51"/>
      <c r="D25" s="51"/>
      <c r="E25" s="51"/>
      <c r="F25" s="51"/>
      <c r="G25" s="52"/>
      <c r="H25" s="38">
        <v>1093.16</v>
      </c>
    </row>
    <row r="26" spans="1:8" ht="12.75" customHeight="1">
      <c r="A26" s="48" t="s">
        <v>33</v>
      </c>
      <c r="B26" s="48"/>
      <c r="C26" s="48"/>
      <c r="D26" s="48"/>
      <c r="E26" s="48"/>
      <c r="F26" s="48"/>
      <c r="G26" s="48"/>
      <c r="H26" s="38">
        <v>750</v>
      </c>
    </row>
    <row r="27" spans="1:8" ht="12.75" customHeight="1">
      <c r="A27" s="57" t="s">
        <v>34</v>
      </c>
      <c r="B27" s="51"/>
      <c r="C27" s="51"/>
      <c r="D27" s="51"/>
      <c r="E27" s="51"/>
      <c r="F27" s="51"/>
      <c r="G27" s="52"/>
      <c r="H27" s="38">
        <f>499.79+1075.68</f>
        <v>1575.47</v>
      </c>
    </row>
    <row r="28" spans="1:8" ht="15" customHeight="1">
      <c r="A28" s="58" t="s">
        <v>35</v>
      </c>
      <c r="B28" s="59"/>
      <c r="C28" s="59"/>
      <c r="D28" s="59"/>
      <c r="E28" s="59"/>
      <c r="F28" s="59"/>
      <c r="G28" s="60"/>
      <c r="H28" s="38">
        <f>167.62+87.45</f>
        <v>255.07</v>
      </c>
    </row>
    <row r="29" spans="1:8" ht="24.75" customHeight="1">
      <c r="A29" s="61" t="s">
        <v>36</v>
      </c>
      <c r="B29" s="61"/>
      <c r="C29" s="61"/>
      <c r="D29" s="61"/>
      <c r="E29" s="61"/>
      <c r="F29" s="61"/>
      <c r="G29" s="61"/>
      <c r="H29" s="38">
        <f>1071.17+128.64+84.83+644.38+7224.61</f>
        <v>9153.63</v>
      </c>
    </row>
    <row r="30" spans="1:8" ht="53.25" customHeight="1">
      <c r="A30" s="61" t="s">
        <v>37</v>
      </c>
      <c r="B30" s="61"/>
      <c r="C30" s="61"/>
      <c r="D30" s="61"/>
      <c r="E30" s="61"/>
      <c r="F30" s="61"/>
      <c r="G30" s="61"/>
      <c r="H30" s="34">
        <v>97436.77</v>
      </c>
    </row>
    <row r="31" spans="1:8" ht="12.75" customHeight="1">
      <c r="A31" s="62" t="s">
        <v>38</v>
      </c>
      <c r="B31" s="63"/>
      <c r="C31" s="63"/>
      <c r="D31" s="63"/>
      <c r="E31" s="63"/>
      <c r="F31" s="63"/>
      <c r="G31" s="64"/>
      <c r="H31" s="39">
        <v>66245.37</v>
      </c>
    </row>
    <row r="32" spans="1:8" ht="12.75" customHeight="1">
      <c r="A32" s="56" t="s">
        <v>39</v>
      </c>
      <c r="B32" s="56"/>
      <c r="C32" s="56"/>
      <c r="D32" s="56"/>
      <c r="E32" s="56"/>
      <c r="F32" s="56"/>
      <c r="G32" s="56"/>
      <c r="H32" s="36">
        <f>H33+H34+H35+H36</f>
        <v>50732.049999999996</v>
      </c>
    </row>
    <row r="33" spans="1:8" ht="12.75" customHeight="1">
      <c r="A33" s="53" t="s">
        <v>40</v>
      </c>
      <c r="B33" s="54"/>
      <c r="C33" s="54"/>
      <c r="D33" s="54"/>
      <c r="E33" s="54"/>
      <c r="F33" s="54"/>
      <c r="G33" s="55"/>
      <c r="H33" s="40">
        <v>1559.8</v>
      </c>
    </row>
    <row r="34" spans="1:8" ht="12.75" customHeight="1">
      <c r="A34" s="57" t="s">
        <v>41</v>
      </c>
      <c r="B34" s="51"/>
      <c r="C34" s="51"/>
      <c r="D34" s="51"/>
      <c r="E34" s="51"/>
      <c r="F34" s="51"/>
      <c r="G34" s="52"/>
      <c r="H34" s="41">
        <f>12103.96+12801.82</f>
        <v>24905.78</v>
      </c>
    </row>
    <row r="35" spans="1:8" ht="12.75" customHeight="1">
      <c r="A35" s="57" t="s">
        <v>42</v>
      </c>
      <c r="B35" s="51"/>
      <c r="C35" s="51"/>
      <c r="D35" s="51"/>
      <c r="E35" s="51"/>
      <c r="F35" s="51"/>
      <c r="G35" s="52"/>
      <c r="H35" s="41">
        <v>12535.51</v>
      </c>
    </row>
    <row r="36" spans="1:8" ht="12.75" customHeight="1">
      <c r="A36" s="53" t="s">
        <v>43</v>
      </c>
      <c r="B36" s="54"/>
      <c r="C36" s="54"/>
      <c r="D36" s="54"/>
      <c r="E36" s="54"/>
      <c r="F36" s="54"/>
      <c r="G36" s="55"/>
      <c r="H36" s="34">
        <v>11730.96</v>
      </c>
    </row>
    <row r="37" spans="1:8" ht="12.75" customHeight="1">
      <c r="A37" s="56" t="s">
        <v>44</v>
      </c>
      <c r="B37" s="56"/>
      <c r="C37" s="56"/>
      <c r="D37" s="56"/>
      <c r="E37" s="56"/>
      <c r="F37" s="56"/>
      <c r="G37" s="56"/>
      <c r="H37" s="39">
        <v>0</v>
      </c>
    </row>
    <row r="38" spans="1:8" ht="12.75">
      <c r="A38" s="47" t="s">
        <v>45</v>
      </c>
      <c r="B38" s="48"/>
      <c r="C38" s="48"/>
      <c r="D38" s="48"/>
      <c r="E38" s="48"/>
      <c r="F38" s="48"/>
      <c r="G38" s="48"/>
      <c r="H38" s="39">
        <v>12511.97</v>
      </c>
    </row>
    <row r="39" spans="1:8" ht="12.75">
      <c r="A39" s="47" t="s">
        <v>46</v>
      </c>
      <c r="B39" s="47"/>
      <c r="C39" s="47"/>
      <c r="D39" s="47"/>
      <c r="E39" s="47"/>
      <c r="F39" s="47"/>
      <c r="G39" s="47"/>
      <c r="H39" s="36">
        <f>H22+H31+H32+H38+H37</f>
        <v>374016.91</v>
      </c>
    </row>
    <row r="40" spans="1:8" ht="12.75" customHeight="1">
      <c r="A40" s="49" t="s">
        <v>47</v>
      </c>
      <c r="B40" s="49"/>
      <c r="C40" s="49"/>
      <c r="D40" s="49"/>
      <c r="E40" s="49"/>
      <c r="F40" s="49"/>
      <c r="G40" s="49"/>
      <c r="H40" s="42">
        <v>215538.43</v>
      </c>
    </row>
    <row r="41" spans="1:8" ht="12.75" customHeight="1">
      <c r="A41" s="50" t="s">
        <v>48</v>
      </c>
      <c r="B41" s="51"/>
      <c r="C41" s="51"/>
      <c r="D41" s="51"/>
      <c r="E41" s="51"/>
      <c r="F41" s="51"/>
      <c r="G41" s="52"/>
      <c r="H41" s="42">
        <v>0</v>
      </c>
    </row>
    <row r="42" spans="1:8" ht="12.75" customHeight="1">
      <c r="A42" s="46" t="s">
        <v>49</v>
      </c>
      <c r="B42" s="46"/>
      <c r="C42" s="46"/>
      <c r="D42" s="46"/>
      <c r="E42" s="46"/>
      <c r="F42" s="46"/>
      <c r="G42" s="46"/>
      <c r="H42" s="35">
        <v>3077.86</v>
      </c>
    </row>
    <row r="43" spans="1:8" ht="12.75">
      <c r="A43" s="43"/>
      <c r="B43" s="43"/>
      <c r="C43" s="43"/>
      <c r="D43" s="43"/>
      <c r="E43" s="43"/>
      <c r="F43" s="39" t="s">
        <v>50</v>
      </c>
      <c r="G43" s="38"/>
      <c r="H43" s="39">
        <f>H40+H42</f>
        <v>218616.28999999998</v>
      </c>
    </row>
    <row r="44" spans="1:8" ht="12.75">
      <c r="A44" s="43"/>
      <c r="B44" s="43"/>
      <c r="C44" s="43"/>
      <c r="D44" s="43"/>
      <c r="E44" s="43"/>
      <c r="F44" s="44"/>
      <c r="G44" s="45"/>
      <c r="H44" s="44"/>
    </row>
    <row r="45" spans="1:8" ht="12.75">
      <c r="A45" s="43"/>
      <c r="B45" s="43" t="s">
        <v>51</v>
      </c>
      <c r="C45" s="43"/>
      <c r="D45" s="43"/>
      <c r="E45" s="43" t="s">
        <v>52</v>
      </c>
      <c r="F45" s="43"/>
      <c r="G45" s="43"/>
      <c r="H45" s="43"/>
    </row>
  </sheetData>
  <mergeCells count="35">
    <mergeCell ref="A1:H1"/>
    <mergeCell ref="A2:H2"/>
    <mergeCell ref="A3:H3"/>
    <mergeCell ref="A4:H4"/>
    <mergeCell ref="A11:C11"/>
    <mergeCell ref="A12:C12"/>
    <mergeCell ref="A13:C13"/>
    <mergeCell ref="A14:C14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6:G36"/>
    <mergeCell ref="A37:G37"/>
    <mergeCell ref="A32:G32"/>
    <mergeCell ref="A33:G33"/>
    <mergeCell ref="A34:G34"/>
    <mergeCell ref="A35:G35"/>
    <mergeCell ref="A42:G42"/>
    <mergeCell ref="A38:G38"/>
    <mergeCell ref="A39:G39"/>
    <mergeCell ref="A40:G40"/>
    <mergeCell ref="A41:G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2018-03-05T13:46:21Z</dcterms:modified>
  <cp:category/>
  <cp:version/>
  <cp:contentType/>
  <cp:contentStatus/>
</cp:coreProperties>
</file>