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4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4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<sst xmlns="http://schemas.openxmlformats.org/spreadsheetml/2006/main" count="51" uniqueCount="46">
  <si>
    <t>ООО "Кузнечное сервис"</t>
  </si>
  <si>
    <t xml:space="preserve">Отчет о финансово-хозяйственной деятельности МКД </t>
  </si>
  <si>
    <t>ул. Приозерское шоссе д.14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</si>
  <si>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</si>
  <si>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</si>
  <si>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</si>
  <si>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</si>
  <si>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ОДН ХВС (руб./м3)</t>
  </si>
  <si>
    <t>ОДН электроэнергия(руб./Квт.ч)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</si>
  <si>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</si>
  <si>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</si>
  <si>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</si>
  <si>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</si>
  <si>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</si>
  <si>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</si>
  <si>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</si>
  <si>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</si>
  <si>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</si>
  <si>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</si>
  <si>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</si>
  <si>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</si>
  <si>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</si>
  <si>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</si>
  <si>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</si>
  <si>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</si>
  <si>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</si>
  <si>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</si>
  <si>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 xml:space="preserve">Директор </t>
  </si>
  <si>
    <t>ГВС ОДН:компонент на ХВС</t>
  </si>
  <si>
    <t>ГВС ОДН:компонент на тепловую энергию</t>
  </si>
  <si>
    <t>Титуленко М.В.</t>
  </si>
  <si>
    <t>Текущий ремонт, в т.ч.</t>
  </si>
  <si>
    <t>Утвержденный тариф на содержание жилого помещения</t>
  </si>
  <si>
    <t xml:space="preserve">доходы  </t>
  </si>
  <si>
    <t xml:space="preserve">расходы </t>
  </si>
  <si>
    <t>за 2019 год.</t>
  </si>
  <si>
    <t>Общая площадь жилых помещений м2</t>
  </si>
  <si>
    <t>с 01.01.19г</t>
  </si>
  <si>
    <t>с 01.07.19г</t>
  </si>
  <si>
    <t>с 01.08.19г</t>
  </si>
  <si>
    <t>Дератизация</t>
  </si>
  <si>
    <t>Коммунальный ресурс на СОИ, в том числе:</t>
  </si>
  <si>
    <t>Замена силового кабеля</t>
  </si>
  <si>
    <t>Задолженность населения на 01.01.2020г.</t>
  </si>
  <si>
    <t xml:space="preserve">2019г </t>
  </si>
  <si>
    <t xml:space="preserve">Остатки средств  с 2017 по 2019г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</si>
</sst>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00000"/>
    <numFmt numFmtId="192" formatCode="0.0"/>
    <numFmt numFmtId="193" formatCode="_-* #,##0.000\ _₽_-;\-* #,##0.000\ _₽_-;_-* &quot;-&quot;??\ _₽_-;_-@_-"/>
    <numFmt numFmtId="194" formatCode="_-* #,##0.0000\ _₽_-;\-* #,##0.0000\ _₽_-;_-* &quot;-&quot;??\ _₽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3" fontId="1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/>
    </xf>
    <xf numFmtId="43" fontId="0" fillId="0" borderId="10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/>
    </xf>
    <xf numFmtId="43" fontId="5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11" xfId="0" applyFont="1" applyBorder="1" applyAlignment="1">
      <alignment horizontal="center" vertical="justify"/>
    </xf>
    <xf numFmtId="0" fontId="0" fillId="0" borderId="19" xfId="0" applyFont="1" applyBorder="1" applyAlignment="1">
      <alignment horizontal="center" vertical="justify"/>
    </xf>
    <xf numFmtId="0" fontId="0" fillId="0" borderId="20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10" xfId="0" applyFont="1" applyBorder="1" applyAlignment="1">
      <alignment vertical="center"/>
    </xf>
    <xf numFmtId="0" fontId="0" fillId="0" borderId="11" xfId="0" applyFont="1" applyBorder="1" applyAlignment="1">
      <alignment vertical="justify" wrapText="1"/>
    </xf>
    <xf numFmtId="0" fontId="0" fillId="0" borderId="19" xfId="0" applyFont="1" applyBorder="1" applyAlignment="1">
      <alignment vertical="justify" wrapText="1"/>
    </xf>
    <xf numFmtId="0" fontId="0" fillId="0" borderId="20" xfId="0" applyFont="1" applyBorder="1" applyAlignment="1">
      <alignment vertical="justify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0" xfId="0" applyFont="1" applyBorder="1" applyAlignment="1">
      <alignment vertical="justify" wrapText="1"/>
    </xf>
    <xf numFmtId="0" fontId="0" fillId="0" borderId="21" xfId="0" applyFont="1" applyBorder="1" applyAlignment="1">
      <alignment vertical="justify"/>
    </xf>
    <xf numFmtId="0" fontId="0" fillId="0" borderId="22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1" fillId="0" borderId="11" xfId="0" applyFont="1" applyBorder="1" applyAlignment="1">
      <alignment vertical="justify"/>
    </xf>
    <xf numFmtId="0" fontId="1" fillId="0" borderId="19" xfId="0" applyFont="1" applyBorder="1" applyAlignment="1">
      <alignment vertical="justify"/>
    </xf>
    <xf numFmtId="0" fontId="1" fillId="0" borderId="20" xfId="0" applyFont="1" applyBorder="1" applyAlignment="1">
      <alignment vertical="justify"/>
    </xf>
    <xf numFmtId="0" fontId="0" fillId="0" borderId="10" xfId="0" applyFont="1" applyBorder="1" applyAlignment="1">
      <alignment horizontal="center" vertical="justify"/>
    </xf>
    <xf numFmtId="0" fontId="0" fillId="0" borderId="10" xfId="0" applyFont="1" applyBorder="1" applyAlignment="1">
      <alignment vertical="justify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justify"/>
    </xf>
    <xf numFmtId="0" fontId="4" fillId="0" borderId="10" xfId="0" applyFont="1" applyBorder="1" applyAlignment="1">
      <alignment vertic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pane ySplit="6" topLeftCell="A31" activePane="bottomLeft" state="frozen"/>
      <selection pane="topLeft" activeCell="A1" sqref="A1"/>
      <selection pane="bottomLeft" activeCell="D41" sqref="D41"/>
    </sheetView>
  </sheetViews>
  <sheetFormatPr defaultColWidth="9.140625" defaultRowHeight="12.75"/>
  <cols>
    <col min="3" max="3" width="10.8515625" style="0" customWidth="1"/>
    <col min="4" max="4" width="9.57421875" style="0" customWidth="1"/>
    <col min="5" max="5" width="11.7109375" style="0" bestFit="1" customWidth="1"/>
    <col min="6" max="6" width="12.7109375" style="0" customWidth="1"/>
    <col min="7" max="7" width="12.140625" style="0" customWidth="1"/>
    <col min="8" max="8" width="13.8515625" style="0" customWidth="1"/>
  </cols>
  <sheetData>
    <row r="1" spans="1:8" ht="12.75">
      <c r="A1" s="38" t="s">
        <v>0</v>
      </c>
      <c r="B1" s="38"/>
      <c r="C1" s="38"/>
      <c r="D1" s="38"/>
      <c r="E1" s="38"/>
      <c r="F1" s="38"/>
      <c r="G1" s="38"/>
      <c r="H1" s="38"/>
    </row>
    <row r="2" spans="1:8" ht="15.75">
      <c r="A2" s="39" t="s">
        <v>1</v>
      </c>
      <c r="B2" s="39"/>
      <c r="C2" s="39"/>
      <c r="D2" s="39"/>
      <c r="E2" s="39"/>
      <c r="F2" s="39"/>
      <c r="G2" s="39"/>
      <c r="H2" s="39"/>
    </row>
    <row r="3" spans="1:8" ht="12.75">
      <c r="A3" s="38" t="s">
        <v>35</v>
      </c>
      <c r="B3" s="38"/>
      <c r="C3" s="38"/>
      <c r="D3" s="38"/>
      <c r="E3" s="38"/>
      <c r="F3" s="38"/>
      <c r="G3" s="38"/>
      <c r="H3" s="38"/>
    </row>
    <row r="4" spans="1:8" ht="12.75">
      <c r="A4" s="40" t="s">
        <v>2</v>
      </c>
      <c r="B4" s="40"/>
      <c r="C4" s="40"/>
      <c r="D4" s="40"/>
      <c r="E4" s="40"/>
      <c r="F4" s="40"/>
      <c r="G4" s="40"/>
      <c r="H4" s="40"/>
    </row>
    <row r="5" spans="1:8" ht="8.25" customHeight="1">
      <c r="A5" s="1"/>
      <c r="B5" s="1"/>
      <c r="C5" s="1"/>
      <c r="D5" s="1"/>
      <c r="E5" s="1"/>
      <c r="F5" s="1"/>
      <c r="G5" s="1"/>
      <c r="H5" s="1"/>
    </row>
    <row r="6" spans="1:8" ht="25.5" customHeight="1">
      <c r="A6" s="41" t="s">
        <v>36</v>
      </c>
      <c r="B6" s="42"/>
      <c r="C6" s="43"/>
      <c r="D6" s="18">
        <f>F6+H6</f>
        <v>535.74</v>
      </c>
      <c r="E6" s="18" t="s">
        <v>3</v>
      </c>
      <c r="F6" s="18">
        <v>479.84</v>
      </c>
      <c r="G6" s="18" t="s">
        <v>4</v>
      </c>
      <c r="H6" s="18">
        <v>55.9</v>
      </c>
    </row>
    <row r="7" spans="1:8" ht="12" customHeight="1">
      <c r="A7" s="44" t="s">
        <v>32</v>
      </c>
      <c r="B7" s="45"/>
      <c r="C7" s="45"/>
      <c r="D7" s="46"/>
      <c r="E7" s="28" t="s">
        <v>37</v>
      </c>
      <c r="F7" s="28" t="s">
        <v>38</v>
      </c>
      <c r="G7" s="28" t="s">
        <v>39</v>
      </c>
      <c r="H7" s="30"/>
    </row>
    <row r="8" spans="1:8" ht="15.75" customHeight="1">
      <c r="A8" s="47"/>
      <c r="B8" s="48"/>
      <c r="C8" s="48"/>
      <c r="D8" s="49"/>
      <c r="E8" s="29"/>
      <c r="F8" s="29"/>
      <c r="G8" s="29"/>
      <c r="H8" s="31"/>
    </row>
    <row r="9" spans="1:8" ht="12.75">
      <c r="A9" s="35" t="s">
        <v>25</v>
      </c>
      <c r="B9" s="36"/>
      <c r="C9" s="36"/>
      <c r="D9" s="37"/>
      <c r="E9" s="11">
        <f>E10+E11</f>
        <v>13.66</v>
      </c>
      <c r="F9" s="11">
        <f>F10+F11</f>
        <v>13.66</v>
      </c>
      <c r="G9" s="11">
        <f>G10+G11</f>
        <v>19.35</v>
      </c>
      <c r="H9" s="23"/>
    </row>
    <row r="10" spans="1:8" ht="12.75">
      <c r="A10" s="32" t="s">
        <v>5</v>
      </c>
      <c r="B10" s="33"/>
      <c r="C10" s="33"/>
      <c r="D10" s="34"/>
      <c r="E10" s="3">
        <v>8.99</v>
      </c>
      <c r="F10" s="3">
        <v>8.99</v>
      </c>
      <c r="G10" s="3">
        <v>9.35</v>
      </c>
      <c r="H10" s="24"/>
    </row>
    <row r="11" spans="1:8" ht="12.75">
      <c r="A11" s="32" t="s">
        <v>6</v>
      </c>
      <c r="B11" s="33"/>
      <c r="C11" s="33"/>
      <c r="D11" s="34"/>
      <c r="E11" s="4">
        <v>4.67</v>
      </c>
      <c r="F11" s="4">
        <v>4.67</v>
      </c>
      <c r="G11" s="6">
        <v>10</v>
      </c>
      <c r="H11" s="24"/>
    </row>
    <row r="12" spans="1:8" ht="12.75">
      <c r="A12" s="32" t="s">
        <v>28</v>
      </c>
      <c r="B12" s="33"/>
      <c r="C12" s="33"/>
      <c r="D12" s="34"/>
      <c r="E12" s="4">
        <v>26.71</v>
      </c>
      <c r="F12" s="5">
        <v>27.24</v>
      </c>
      <c r="G12" s="4">
        <v>27.24</v>
      </c>
      <c r="H12" s="4"/>
    </row>
    <row r="13" spans="1:8" ht="12.75">
      <c r="A13" s="32" t="s">
        <v>29</v>
      </c>
      <c r="B13" s="33"/>
      <c r="C13" s="33"/>
      <c r="D13" s="34"/>
      <c r="E13" s="4">
        <v>1863.56</v>
      </c>
      <c r="F13" s="5">
        <v>1900.83</v>
      </c>
      <c r="G13" s="4">
        <v>1900.83</v>
      </c>
      <c r="H13" s="4"/>
    </row>
    <row r="14" spans="1:8" ht="12.75">
      <c r="A14" s="32" t="s">
        <v>7</v>
      </c>
      <c r="B14" s="33"/>
      <c r="C14" s="33"/>
      <c r="D14" s="34"/>
      <c r="E14" s="4">
        <v>33.34</v>
      </c>
      <c r="F14" s="5">
        <v>34.01</v>
      </c>
      <c r="G14" s="4">
        <v>34.01</v>
      </c>
      <c r="H14" s="4"/>
    </row>
    <row r="15" spans="1:8" ht="12.75">
      <c r="A15" s="32" t="s">
        <v>8</v>
      </c>
      <c r="B15" s="33"/>
      <c r="C15" s="33"/>
      <c r="D15" s="34"/>
      <c r="E15" s="6"/>
      <c r="F15" s="2"/>
      <c r="G15" s="7"/>
      <c r="H15" s="4"/>
    </row>
    <row r="16" spans="1:8" ht="12.75">
      <c r="A16" s="32" t="s">
        <v>9</v>
      </c>
      <c r="B16" s="33"/>
      <c r="C16" s="33"/>
      <c r="D16" s="34"/>
      <c r="E16" s="4">
        <v>4.28</v>
      </c>
      <c r="F16" s="5">
        <v>4.49</v>
      </c>
      <c r="G16" s="4">
        <v>4.49</v>
      </c>
      <c r="H16" s="4"/>
    </row>
    <row r="17" spans="1:8" ht="12.75">
      <c r="A17" s="32" t="s">
        <v>10</v>
      </c>
      <c r="B17" s="33"/>
      <c r="C17" s="33"/>
      <c r="D17" s="34"/>
      <c r="E17" s="4">
        <v>2.23</v>
      </c>
      <c r="F17" s="5">
        <v>2.43</v>
      </c>
      <c r="G17" s="4">
        <v>2.43</v>
      </c>
      <c r="H17" s="4"/>
    </row>
    <row r="18" spans="1:8" ht="12.75" customHeight="1">
      <c r="A18" s="50" t="s">
        <v>11</v>
      </c>
      <c r="B18" s="51"/>
      <c r="C18" s="51"/>
      <c r="D18" s="51"/>
      <c r="E18" s="51"/>
      <c r="F18" s="51"/>
      <c r="G18" s="52"/>
      <c r="H18" s="19">
        <v>106149.02</v>
      </c>
    </row>
    <row r="19" spans="1:8" ht="12.75">
      <c r="A19" s="50" t="s">
        <v>12</v>
      </c>
      <c r="B19" s="51"/>
      <c r="C19" s="51"/>
      <c r="D19" s="51"/>
      <c r="E19" s="51"/>
      <c r="F19" s="51"/>
      <c r="G19" s="52"/>
      <c r="H19" s="19">
        <v>99900.68</v>
      </c>
    </row>
    <row r="20" spans="1:8" ht="12.75" customHeight="1">
      <c r="A20" s="50" t="s">
        <v>13</v>
      </c>
      <c r="B20" s="51"/>
      <c r="C20" s="51"/>
      <c r="D20" s="51"/>
      <c r="E20" s="51"/>
      <c r="F20" s="51"/>
      <c r="G20" s="52"/>
      <c r="H20" s="19">
        <f>H35</f>
        <v>103403.45999999999</v>
      </c>
    </row>
    <row r="21" spans="1:8" ht="15" customHeight="1">
      <c r="A21" s="53" t="s">
        <v>14</v>
      </c>
      <c r="B21" s="53"/>
      <c r="C21" s="53"/>
      <c r="D21" s="53"/>
      <c r="E21" s="53"/>
      <c r="F21" s="53"/>
      <c r="G21" s="54"/>
      <c r="H21" s="20" t="s">
        <v>15</v>
      </c>
    </row>
    <row r="22" spans="1:8" ht="15" customHeight="1">
      <c r="A22" s="55" t="s">
        <v>16</v>
      </c>
      <c r="B22" s="55"/>
      <c r="C22" s="55"/>
      <c r="D22" s="55"/>
      <c r="E22" s="55"/>
      <c r="F22" s="55"/>
      <c r="G22" s="55"/>
      <c r="H22" s="19">
        <f>H23+H24+H26+H28+H29+H30+H31+H32+H27</f>
        <v>69542.65</v>
      </c>
    </row>
    <row r="23" spans="1:8" ht="105" customHeight="1">
      <c r="A23" s="56" t="s">
        <v>17</v>
      </c>
      <c r="B23" s="57"/>
      <c r="C23" s="57"/>
      <c r="D23" s="57"/>
      <c r="E23" s="57"/>
      <c r="F23" s="57"/>
      <c r="G23" s="58"/>
      <c r="H23" s="21">
        <f>169.51+27380.31+2486.12+45.09+6021.99+653.88+1395.74</f>
        <v>38152.63999999999</v>
      </c>
    </row>
    <row r="24" spans="1:8" ht="15" customHeight="1">
      <c r="A24" s="59" t="s">
        <v>40</v>
      </c>
      <c r="B24" s="60"/>
      <c r="C24" s="60"/>
      <c r="D24" s="60"/>
      <c r="E24" s="60"/>
      <c r="F24" s="60"/>
      <c r="G24" s="61"/>
      <c r="H24" s="21">
        <v>272.69</v>
      </c>
    </row>
    <row r="25" spans="1:8" ht="17.25" customHeight="1">
      <c r="A25" s="83" t="s">
        <v>41</v>
      </c>
      <c r="B25" s="84"/>
      <c r="C25" s="84"/>
      <c r="D25" s="84"/>
      <c r="E25" s="84"/>
      <c r="F25" s="84"/>
      <c r="G25" s="85"/>
      <c r="H25" s="27">
        <f>H26+H27+H28</f>
        <v>2446.36</v>
      </c>
    </row>
    <row r="26" spans="1:8" ht="12.75" customHeight="1">
      <c r="A26" s="64" t="s">
        <v>18</v>
      </c>
      <c r="B26" s="65"/>
      <c r="C26" s="65"/>
      <c r="D26" s="65"/>
      <c r="E26" s="65"/>
      <c r="F26" s="65"/>
      <c r="G26" s="66"/>
      <c r="H26" s="25">
        <v>514.02</v>
      </c>
    </row>
    <row r="27" spans="1:8" ht="12.75" customHeight="1">
      <c r="A27" s="64" t="s">
        <v>19</v>
      </c>
      <c r="B27" s="65"/>
      <c r="C27" s="65"/>
      <c r="D27" s="65"/>
      <c r="E27" s="65"/>
      <c r="F27" s="65"/>
      <c r="G27" s="66"/>
      <c r="H27" s="25">
        <v>1528.66</v>
      </c>
    </row>
    <row r="28" spans="1:8" ht="12.75" customHeight="1">
      <c r="A28" s="67" t="s">
        <v>20</v>
      </c>
      <c r="B28" s="67"/>
      <c r="C28" s="67"/>
      <c r="D28" s="67"/>
      <c r="E28" s="67"/>
      <c r="F28" s="67"/>
      <c r="G28" s="67"/>
      <c r="H28" s="25">
        <v>403.68</v>
      </c>
    </row>
    <row r="29" spans="1:8" ht="12.75" customHeight="1">
      <c r="A29" s="68" t="s">
        <v>21</v>
      </c>
      <c r="B29" s="69"/>
      <c r="C29" s="69"/>
      <c r="D29" s="69"/>
      <c r="E29" s="69"/>
      <c r="F29" s="69"/>
      <c r="G29" s="70"/>
      <c r="H29" s="26">
        <v>412.78</v>
      </c>
    </row>
    <row r="30" spans="1:8" ht="14.25" customHeight="1">
      <c r="A30" s="71" t="s">
        <v>22</v>
      </c>
      <c r="B30" s="72"/>
      <c r="C30" s="72"/>
      <c r="D30" s="72"/>
      <c r="E30" s="72"/>
      <c r="F30" s="72"/>
      <c r="G30" s="73"/>
      <c r="H30" s="26">
        <v>264.14</v>
      </c>
    </row>
    <row r="31" spans="1:8" ht="25.5" customHeight="1">
      <c r="A31" s="74" t="s">
        <v>23</v>
      </c>
      <c r="B31" s="74"/>
      <c r="C31" s="74"/>
      <c r="D31" s="74"/>
      <c r="E31" s="74"/>
      <c r="F31" s="74"/>
      <c r="G31" s="74"/>
      <c r="H31" s="21">
        <f>316.56+71.04+120+42.47+159.42+60.48+38.34+238.92+3370.6</f>
        <v>4417.83</v>
      </c>
    </row>
    <row r="32" spans="1:8" ht="54" customHeight="1">
      <c r="A32" s="74" t="s">
        <v>24</v>
      </c>
      <c r="B32" s="74"/>
      <c r="C32" s="74"/>
      <c r="D32" s="74"/>
      <c r="E32" s="74"/>
      <c r="F32" s="74"/>
      <c r="G32" s="74"/>
      <c r="H32" s="21">
        <v>23576.21</v>
      </c>
    </row>
    <row r="33" spans="1:8" ht="12.75" customHeight="1">
      <c r="A33" s="87" t="s">
        <v>31</v>
      </c>
      <c r="B33" s="87"/>
      <c r="C33" s="87"/>
      <c r="D33" s="87"/>
      <c r="E33" s="87"/>
      <c r="F33" s="87"/>
      <c r="G33" s="87"/>
      <c r="H33" s="19">
        <f>H34</f>
        <v>33860.81</v>
      </c>
    </row>
    <row r="34" spans="1:8" ht="12.75" customHeight="1">
      <c r="A34" s="75" t="s">
        <v>42</v>
      </c>
      <c r="B34" s="76"/>
      <c r="C34" s="76"/>
      <c r="D34" s="76"/>
      <c r="E34" s="76"/>
      <c r="F34" s="76"/>
      <c r="G34" s="77"/>
      <c r="H34" s="21">
        <v>33860.81</v>
      </c>
    </row>
    <row r="35" spans="1:8" ht="12" customHeight="1">
      <c r="A35" s="78" t="s">
        <v>25</v>
      </c>
      <c r="B35" s="79"/>
      <c r="C35" s="79"/>
      <c r="D35" s="79"/>
      <c r="E35" s="79"/>
      <c r="F35" s="79"/>
      <c r="G35" s="80"/>
      <c r="H35" s="19">
        <f>H33+H22</f>
        <v>103403.45999999999</v>
      </c>
    </row>
    <row r="36" spans="1:8" ht="12" customHeight="1" hidden="1">
      <c r="A36" s="81" t="s">
        <v>26</v>
      </c>
      <c r="B36" s="82"/>
      <c r="C36" s="82"/>
      <c r="D36" s="82"/>
      <c r="E36" s="82"/>
      <c r="F36" s="82"/>
      <c r="G36" s="82"/>
      <c r="H36" s="22">
        <v>0</v>
      </c>
    </row>
    <row r="37" spans="1:8" ht="12.75" customHeight="1">
      <c r="A37" s="86" t="s">
        <v>43</v>
      </c>
      <c r="B37" s="86"/>
      <c r="C37" s="86"/>
      <c r="D37" s="86"/>
      <c r="E37" s="86"/>
      <c r="F37" s="86"/>
      <c r="G37" s="86"/>
      <c r="H37" s="19">
        <v>24758.16</v>
      </c>
    </row>
    <row r="38" spans="1:8" ht="12.75" customHeight="1">
      <c r="A38" s="9"/>
      <c r="B38" s="9"/>
      <c r="C38" s="9"/>
      <c r="D38" s="9"/>
      <c r="E38" s="9"/>
      <c r="F38" s="9"/>
      <c r="G38" s="9"/>
      <c r="H38" s="10"/>
    </row>
    <row r="39" spans="1:8" ht="29.25" customHeight="1">
      <c r="A39" s="35">
        <v>2017</v>
      </c>
      <c r="B39" s="37"/>
      <c r="C39" s="35">
        <v>2018</v>
      </c>
      <c r="D39" s="37"/>
      <c r="E39" s="35" t="s">
        <v>44</v>
      </c>
      <c r="F39" s="37"/>
      <c r="G39" s="62" t="s">
        <v>45</v>
      </c>
      <c r="H39" s="10"/>
    </row>
    <row r="40" spans="1:8" ht="24" customHeight="1" thickBot="1">
      <c r="A40" s="12" t="s">
        <v>33</v>
      </c>
      <c r="B40" s="13" t="s">
        <v>34</v>
      </c>
      <c r="C40" s="12" t="s">
        <v>33</v>
      </c>
      <c r="D40" s="13" t="s">
        <v>34</v>
      </c>
      <c r="E40" s="12" t="s">
        <v>33</v>
      </c>
      <c r="F40" s="14" t="s">
        <v>34</v>
      </c>
      <c r="G40" s="63"/>
      <c r="H40" s="10"/>
    </row>
    <row r="41" spans="1:8" ht="14.25" customHeight="1">
      <c r="A41" s="8">
        <v>83953.7</v>
      </c>
      <c r="B41" s="8">
        <v>62757.7</v>
      </c>
      <c r="C41" s="8">
        <v>84571.23</v>
      </c>
      <c r="D41" s="8">
        <v>113941.25</v>
      </c>
      <c r="E41" s="21">
        <f>H19</f>
        <v>99900.68</v>
      </c>
      <c r="F41" s="21">
        <f>H20</f>
        <v>103403.45999999999</v>
      </c>
      <c r="G41" s="15">
        <f>A41+C41-B41-D41+E41-F41</f>
        <v>-11676.800000000003</v>
      </c>
      <c r="H41" s="10"/>
    </row>
    <row r="42" spans="1:8" ht="13.5" customHeight="1">
      <c r="A42" s="16"/>
      <c r="B42" s="16"/>
      <c r="C42" s="16"/>
      <c r="D42" s="16"/>
      <c r="E42" s="16"/>
      <c r="F42" s="16"/>
      <c r="G42" s="17"/>
      <c r="H42" s="10"/>
    </row>
    <row r="43" spans="1:8" ht="12">
      <c r="A43" s="2"/>
      <c r="B43" s="2" t="s">
        <v>27</v>
      </c>
      <c r="C43" s="2"/>
      <c r="D43" s="2"/>
      <c r="E43" s="2" t="s">
        <v>30</v>
      </c>
      <c r="F43" s="2"/>
      <c r="G43" s="2"/>
      <c r="H43" s="2"/>
    </row>
  </sheetData>
  <sheetProtection/>
  <mergeCells count="43">
    <mergeCell ref="A34:G34"/>
    <mergeCell ref="A35:G35"/>
    <mergeCell ref="A36:G36"/>
    <mergeCell ref="A25:G25"/>
    <mergeCell ref="A37:G37"/>
    <mergeCell ref="A32:G32"/>
    <mergeCell ref="A33:G33"/>
    <mergeCell ref="A39:B39"/>
    <mergeCell ref="C39:D39"/>
    <mergeCell ref="E39:F39"/>
    <mergeCell ref="G39:G40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18:G18"/>
    <mergeCell ref="A19:G19"/>
    <mergeCell ref="A17:D17"/>
    <mergeCell ref="A1:H1"/>
    <mergeCell ref="A2:H2"/>
    <mergeCell ref="A3:H3"/>
    <mergeCell ref="A4:H4"/>
    <mergeCell ref="A6:C6"/>
    <mergeCell ref="E7:E8"/>
    <mergeCell ref="A10:D10"/>
    <mergeCell ref="A12:D12"/>
    <mergeCell ref="A7:D8"/>
    <mergeCell ref="F7:F8"/>
    <mergeCell ref="G7:G8"/>
    <mergeCell ref="H7:H8"/>
    <mergeCell ref="A14:D14"/>
    <mergeCell ref="A15:D15"/>
    <mergeCell ref="A16:D16"/>
    <mergeCell ref="A9:D9"/>
    <mergeCell ref="A13:D13"/>
    <mergeCell ref="A11:D11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2020-03-12T13:11:18Z</cp:lastPrinted>
  <dcterms:created xsi:type="dcterms:W3CDTF">1996-10-08T23:32:33Z</dcterms:created>
  <dcterms:modified xsi:type="dcterms:W3CDTF">2020-03-12T13:11:42Z</dcterms:modified>
  <cp:category/>
  <cp:version/>
  <cp:contentType/>
  <cp:contentStatus/>
</cp:coreProperties>
</file>