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'Лист1'!$A$1:$I$47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<sst xmlns="http://schemas.openxmlformats.org/spreadsheetml/2006/main" count="64" uniqueCount="53">
  <si>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</si>
  <si>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</si>
  <si>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</si>
  <si>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</si>
  <si>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</si>
  <si>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</si>
  <si>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</si>
  <si>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</si>
  <si>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</si>
  <si>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</si>
  <si>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</si>
  <si>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</si>
  <si>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</si>
  <si>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</si>
  <si>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</si>
  <si>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</si>
  <si>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</si>
  <si>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</si>
  <si>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</si>
  <si>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</si>
  <si>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</si>
  <si>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</si>
  <si>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</si>
  <si>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</si>
  <si>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</si>
  <si>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</si>
  <si>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</si>
  <si>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</si>
  <si>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</si>
  <si>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</si>
  <si>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</si>
  <si>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</si>
  <si>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Дезинсекция</t>
  </si>
  <si>
    <t>Общая площадь жилых помещений м2</t>
  </si>
  <si>
    <t>с 01.01.20г</t>
  </si>
  <si>
    <t>с 01.07.20г</t>
  </si>
  <si>
    <t>с 01.09.20г</t>
  </si>
  <si>
    <t>с 01.08.20г</t>
  </si>
  <si>
    <t>Водоотведение СОИ</t>
  </si>
  <si>
    <t>Дезинфекция</t>
  </si>
  <si>
    <t>Электроизмерительные работы</t>
  </si>
  <si>
    <t>Задолженность населения за содержание и текущий ремонт на 01.01.2021г.</t>
  </si>
  <si>
    <t>ул. Гагарина д.4</t>
  </si>
  <si>
    <t>Установка окон ПВХ 2 шт.</t>
  </si>
  <si>
    <t>Текущий ремонт</t>
  </si>
  <si>
    <t xml:space="preserve"> ХВС СОИ (руб./м3)</t>
  </si>
  <si>
    <t xml:space="preserve"> электроэнергия СОИ(руб./Квт.ч)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</si>
  <si>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</si>
  <si>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ГВС СОИ:компонент на ХВС(руб/м3)</t>
  </si>
  <si>
    <t>ГВС СОИ:компонент на тепловую энергию(руб/гкал)</t>
  </si>
  <si>
    <t>Водоотведение СОИ(руб/м3)</t>
  </si>
  <si>
    <t>Отчет о финансово-хозяйственной деятельности МКД за 2020г.</t>
  </si>
  <si>
    <t>Отчеты по годам о финансово-хозяйственной деятельности размещены на сайте:   www. ukservis.ru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</si>
</sst>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1" fillId="0" borderId="1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justify"/>
    </xf>
    <xf numFmtId="0" fontId="0" fillId="0" borderId="26" xfId="0" applyFont="1" applyBorder="1" applyAlignment="1">
      <alignment horizontal="center" vertical="justify"/>
    </xf>
    <xf numFmtId="0" fontId="0" fillId="0" borderId="27" xfId="0" applyFont="1" applyBorder="1" applyAlignment="1">
      <alignment horizontal="center" vertical="justify"/>
    </xf>
    <xf numFmtId="0" fontId="0" fillId="0" borderId="10" xfId="0" applyFont="1" applyBorder="1" applyAlignment="1">
      <alignment vertical="justify"/>
    </xf>
    <xf numFmtId="0" fontId="0" fillId="0" borderId="25" xfId="0" applyFont="1" applyBorder="1" applyAlignment="1">
      <alignment vertical="justify"/>
    </xf>
    <xf numFmtId="0" fontId="0" fillId="0" borderId="26" xfId="0" applyFont="1" applyBorder="1" applyAlignment="1">
      <alignment vertical="justify"/>
    </xf>
    <xf numFmtId="0" fontId="0" fillId="0" borderId="27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10" xfId="0" applyFont="1" applyBorder="1" applyAlignment="1">
      <alignment vertical="justify" wrapText="1"/>
    </xf>
    <xf numFmtId="0" fontId="0" fillId="0" borderId="22" xfId="0" applyFont="1" applyBorder="1" applyAlignment="1">
      <alignment vertical="justify" wrapText="1"/>
    </xf>
    <xf numFmtId="0" fontId="4" fillId="0" borderId="10" xfId="0" applyFont="1" applyBorder="1" applyAlignment="1">
      <alignment vertical="justify"/>
    </xf>
    <xf numFmtId="0" fontId="5" fillId="0" borderId="28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29" xfId="0" applyFont="1" applyBorder="1" applyAlignment="1">
      <alignment horizontal="center" vertical="justify"/>
    </xf>
    <xf numFmtId="0" fontId="4" fillId="0" borderId="11" xfId="0" applyFont="1" applyBorder="1" applyAlignment="1">
      <alignment vertical="justify"/>
    </xf>
    <xf numFmtId="0" fontId="0" fillId="0" borderId="25" xfId="0" applyFont="1" applyBorder="1" applyAlignment="1">
      <alignment vertical="justify" wrapText="1"/>
    </xf>
    <xf numFmtId="0" fontId="0" fillId="0" borderId="26" xfId="0" applyFont="1" applyBorder="1" applyAlignment="1">
      <alignment vertical="justify" wrapText="1"/>
    </xf>
    <xf numFmtId="0" fontId="0" fillId="0" borderId="27" xfId="0" applyFont="1" applyBorder="1" applyAlignment="1">
      <alignment vertical="justify" wrapText="1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35" xfId="0" applyFont="1" applyBorder="1" applyAlignment="1">
      <alignment horizontal="center" vertical="justify"/>
    </xf>
    <xf numFmtId="0" fontId="5" fillId="0" borderId="26" xfId="0" applyFont="1" applyBorder="1" applyAlignment="1">
      <alignment horizontal="center" vertical="justify"/>
    </xf>
    <xf numFmtId="0" fontId="5" fillId="0" borderId="27" xfId="0" applyFont="1" applyBorder="1" applyAlignment="1">
      <alignment horizontal="center" vertical="justify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8" sqref="A48:I48"/>
    </sheetView>
  </sheetViews>
  <sheetFormatPr defaultColWidth="9.140625" defaultRowHeight="12.75"/>
  <cols>
    <col min="3" max="3" width="16.00390625" style="0" customWidth="1"/>
    <col min="4" max="4" width="10.57421875" style="0" customWidth="1"/>
    <col min="5" max="5" width="9.8515625" style="0" customWidth="1"/>
    <col min="6" max="7" width="10.00390625" style="0" customWidth="1"/>
    <col min="8" max="8" width="10.28125" style="0" customWidth="1"/>
    <col min="9" max="9" width="11.57421875" style="0" customWidth="1"/>
    <col min="10" max="10" width="9.8515625" style="0" customWidth="1"/>
  </cols>
  <sheetData>
    <row r="1" spans="1:9" ht="12.7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.75">
      <c r="A2" s="90" t="s">
        <v>51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1" t="s">
        <v>42</v>
      </c>
      <c r="B3" s="91"/>
      <c r="C3" s="91"/>
      <c r="D3" s="91"/>
      <c r="E3" s="91"/>
      <c r="F3" s="91"/>
      <c r="G3" s="91"/>
      <c r="H3" s="91"/>
      <c r="I3" s="91"/>
    </row>
    <row r="4" spans="1:9" ht="8.2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5" customHeight="1">
      <c r="A5" s="92" t="s">
        <v>33</v>
      </c>
      <c r="B5" s="93"/>
      <c r="C5" s="94"/>
      <c r="D5" s="27">
        <f>F5+I5</f>
        <v>1397.29</v>
      </c>
      <c r="E5" s="9" t="s">
        <v>1</v>
      </c>
      <c r="F5" s="2">
        <v>1268.19</v>
      </c>
      <c r="G5" s="2"/>
      <c r="H5" s="1" t="s">
        <v>2</v>
      </c>
      <c r="I5" s="2">
        <v>129.1</v>
      </c>
    </row>
    <row r="6" spans="1:9" ht="12.75">
      <c r="A6" s="77" t="s">
        <v>27</v>
      </c>
      <c r="B6" s="78"/>
      <c r="C6" s="78"/>
      <c r="D6" s="79"/>
      <c r="E6" s="75" t="s">
        <v>34</v>
      </c>
      <c r="F6" s="75" t="s">
        <v>35</v>
      </c>
      <c r="G6" s="75" t="s">
        <v>37</v>
      </c>
      <c r="H6" s="75" t="s">
        <v>36</v>
      </c>
      <c r="I6" s="95"/>
    </row>
    <row r="7" spans="1:9" ht="12.75">
      <c r="A7" s="80"/>
      <c r="B7" s="81"/>
      <c r="C7" s="81"/>
      <c r="D7" s="82"/>
      <c r="E7" s="76"/>
      <c r="F7" s="76"/>
      <c r="G7" s="76"/>
      <c r="H7" s="76"/>
      <c r="I7" s="96"/>
    </row>
    <row r="8" spans="1:9" ht="12.75">
      <c r="A8" s="83" t="s">
        <v>21</v>
      </c>
      <c r="B8" s="84"/>
      <c r="C8" s="84"/>
      <c r="D8" s="85"/>
      <c r="E8" s="14">
        <f>E9+E10+E11</f>
        <v>20.48</v>
      </c>
      <c r="F8" s="14">
        <f>F9+F10+F11</f>
        <v>20.48</v>
      </c>
      <c r="G8" s="14">
        <f>G9+G10+G11</f>
        <v>20.48</v>
      </c>
      <c r="H8" s="14">
        <f>H9+H10+H11</f>
        <v>21.5</v>
      </c>
      <c r="I8" s="14"/>
    </row>
    <row r="9" spans="1:9" ht="12.75">
      <c r="A9" s="103" t="s">
        <v>3</v>
      </c>
      <c r="B9" s="104"/>
      <c r="C9" s="104"/>
      <c r="D9" s="105"/>
      <c r="E9" s="5">
        <v>14.41</v>
      </c>
      <c r="F9" s="5">
        <v>14.41</v>
      </c>
      <c r="G9" s="5">
        <v>14.41</v>
      </c>
      <c r="H9" s="5">
        <v>15.62</v>
      </c>
      <c r="I9" s="15"/>
    </row>
    <row r="10" spans="1:9" ht="12.75">
      <c r="A10" s="86" t="s">
        <v>4</v>
      </c>
      <c r="B10" s="87"/>
      <c r="C10" s="87"/>
      <c r="D10" s="88"/>
      <c r="E10" s="6">
        <v>5.88</v>
      </c>
      <c r="F10" s="6">
        <v>5.88</v>
      </c>
      <c r="G10" s="6">
        <v>5.88</v>
      </c>
      <c r="H10" s="6">
        <v>5.69</v>
      </c>
      <c r="I10" s="6"/>
    </row>
    <row r="11" spans="1:9" ht="12.75">
      <c r="A11" s="24" t="s">
        <v>25</v>
      </c>
      <c r="B11" s="25"/>
      <c r="C11" s="25"/>
      <c r="D11" s="26"/>
      <c r="E11" s="6">
        <v>0.19</v>
      </c>
      <c r="F11" s="6">
        <v>0.19</v>
      </c>
      <c r="G11" s="6">
        <v>0.19</v>
      </c>
      <c r="H11" s="6">
        <v>0.19</v>
      </c>
      <c r="I11" s="6"/>
    </row>
    <row r="12" spans="1:9" ht="12.75">
      <c r="A12" s="71" t="s">
        <v>48</v>
      </c>
      <c r="B12" s="72"/>
      <c r="C12" s="72"/>
      <c r="D12" s="73"/>
      <c r="E12" s="8">
        <v>27.24</v>
      </c>
      <c r="F12" s="8">
        <v>28.42</v>
      </c>
      <c r="G12" s="8">
        <v>28.42</v>
      </c>
      <c r="H12" s="8">
        <v>28.42</v>
      </c>
      <c r="I12" s="7"/>
    </row>
    <row r="13" spans="1:9" ht="12.75">
      <c r="A13" s="71" t="s">
        <v>49</v>
      </c>
      <c r="B13" s="72"/>
      <c r="C13" s="72"/>
      <c r="D13" s="73"/>
      <c r="E13" s="8">
        <v>1900.83</v>
      </c>
      <c r="F13" s="8">
        <v>1982.92</v>
      </c>
      <c r="G13" s="8">
        <v>1982.92</v>
      </c>
      <c r="H13" s="8">
        <v>1982.92</v>
      </c>
      <c r="I13" s="7"/>
    </row>
    <row r="14" spans="1:9" ht="12.75">
      <c r="A14" s="71" t="s">
        <v>45</v>
      </c>
      <c r="B14" s="72"/>
      <c r="C14" s="72"/>
      <c r="D14" s="73"/>
      <c r="E14" s="8">
        <v>34.01</v>
      </c>
      <c r="F14" s="8">
        <v>35.23</v>
      </c>
      <c r="G14" s="8">
        <v>35.23</v>
      </c>
      <c r="H14" s="8">
        <v>35.23</v>
      </c>
      <c r="I14" s="7"/>
    </row>
    <row r="15" spans="1:9" ht="12.75">
      <c r="A15" s="71" t="s">
        <v>50</v>
      </c>
      <c r="B15" s="72"/>
      <c r="C15" s="72"/>
      <c r="D15" s="73"/>
      <c r="E15" s="8"/>
      <c r="F15" s="8"/>
      <c r="G15" s="8">
        <v>29.4</v>
      </c>
      <c r="H15" s="8">
        <v>29.4</v>
      </c>
      <c r="I15" s="7"/>
    </row>
    <row r="16" spans="1:9" ht="12.75">
      <c r="A16" s="71" t="s">
        <v>46</v>
      </c>
      <c r="B16" s="72"/>
      <c r="C16" s="72"/>
      <c r="D16" s="73"/>
      <c r="E16" s="21"/>
      <c r="F16" s="8"/>
      <c r="G16" s="8"/>
      <c r="H16" s="8"/>
      <c r="I16" s="7"/>
    </row>
    <row r="17" spans="1:9" ht="12.75">
      <c r="A17" s="71" t="s">
        <v>5</v>
      </c>
      <c r="B17" s="72"/>
      <c r="C17" s="72"/>
      <c r="D17" s="73"/>
      <c r="E17" s="8">
        <v>4.49</v>
      </c>
      <c r="F17" s="8">
        <v>4.71</v>
      </c>
      <c r="G17" s="8">
        <v>4.71</v>
      </c>
      <c r="H17" s="8">
        <v>4.71</v>
      </c>
      <c r="I17" s="7"/>
    </row>
    <row r="18" spans="1:9" ht="12.75">
      <c r="A18" s="74" t="s">
        <v>6</v>
      </c>
      <c r="B18" s="74"/>
      <c r="C18" s="74"/>
      <c r="D18" s="74"/>
      <c r="E18" s="8">
        <v>2.43</v>
      </c>
      <c r="F18" s="8">
        <v>2.55</v>
      </c>
      <c r="G18" s="8">
        <v>2.55</v>
      </c>
      <c r="H18" s="8">
        <v>2.55</v>
      </c>
      <c r="I18" s="7"/>
    </row>
    <row r="19" spans="1:9" ht="12.75" customHeight="1">
      <c r="A19" s="46" t="s">
        <v>7</v>
      </c>
      <c r="B19" s="47"/>
      <c r="C19" s="47"/>
      <c r="D19" s="47"/>
      <c r="E19" s="47"/>
      <c r="F19" s="47"/>
      <c r="G19" s="47"/>
      <c r="H19" s="48"/>
      <c r="I19" s="4">
        <v>363848.18</v>
      </c>
    </row>
    <row r="20" spans="1:9" ht="12.75">
      <c r="A20" s="46" t="s">
        <v>8</v>
      </c>
      <c r="B20" s="47"/>
      <c r="C20" s="47"/>
      <c r="D20" s="47"/>
      <c r="E20" s="47"/>
      <c r="F20" s="47"/>
      <c r="G20" s="47"/>
      <c r="H20" s="48"/>
      <c r="I20" s="4">
        <v>346022.21</v>
      </c>
    </row>
    <row r="21" spans="1:9" ht="12.75" customHeight="1">
      <c r="A21" s="46" t="s">
        <v>9</v>
      </c>
      <c r="B21" s="47"/>
      <c r="C21" s="47"/>
      <c r="D21" s="47"/>
      <c r="E21" s="47"/>
      <c r="F21" s="47"/>
      <c r="G21" s="47"/>
      <c r="H21" s="48"/>
      <c r="I21" s="31">
        <f>I40</f>
        <v>290712.10000000003</v>
      </c>
    </row>
    <row r="22" spans="1:9" ht="15" customHeight="1">
      <c r="A22" s="69" t="s">
        <v>10</v>
      </c>
      <c r="B22" s="69"/>
      <c r="C22" s="69"/>
      <c r="D22" s="69"/>
      <c r="E22" s="69"/>
      <c r="F22" s="69"/>
      <c r="G22" s="69"/>
      <c r="H22" s="70"/>
      <c r="I22" s="4" t="s">
        <v>11</v>
      </c>
    </row>
    <row r="23" spans="1:9" ht="12.75" customHeight="1">
      <c r="A23" s="60" t="s">
        <v>12</v>
      </c>
      <c r="B23" s="60"/>
      <c r="C23" s="60"/>
      <c r="D23" s="60"/>
      <c r="E23" s="60"/>
      <c r="F23" s="60"/>
      <c r="G23" s="60"/>
      <c r="H23" s="60"/>
      <c r="I23" s="32">
        <f>I32+I31+I30+I27+I25+I24+I29+I26+I28+I33</f>
        <v>287790.10000000003</v>
      </c>
    </row>
    <row r="24" spans="1:9" ht="76.5" customHeight="1">
      <c r="A24" s="66" t="s">
        <v>13</v>
      </c>
      <c r="B24" s="67"/>
      <c r="C24" s="67"/>
      <c r="D24" s="67"/>
      <c r="E24" s="67"/>
      <c r="F24" s="67"/>
      <c r="G24" s="67"/>
      <c r="H24" s="68"/>
      <c r="I24" s="7">
        <f>1214.74+107498.14+9657.91+172.66+17491.44+1229.97+5427.6</f>
        <v>142692.46000000002</v>
      </c>
    </row>
    <row r="25" spans="1:9" ht="12.75" customHeight="1">
      <c r="A25" s="49" t="s">
        <v>32</v>
      </c>
      <c r="B25" s="49"/>
      <c r="C25" s="49"/>
      <c r="D25" s="49"/>
      <c r="E25" s="49"/>
      <c r="F25" s="49"/>
      <c r="G25" s="49"/>
      <c r="H25" s="49"/>
      <c r="I25" s="7">
        <v>2104.37</v>
      </c>
    </row>
    <row r="26" spans="1:9" ht="12.75" customHeight="1">
      <c r="A26" s="49" t="s">
        <v>39</v>
      </c>
      <c r="B26" s="49"/>
      <c r="C26" s="49"/>
      <c r="D26" s="49"/>
      <c r="E26" s="49"/>
      <c r="F26" s="49"/>
      <c r="G26" s="49"/>
      <c r="H26" s="49"/>
      <c r="I26" s="7">
        <v>1452</v>
      </c>
    </row>
    <row r="27" spans="1:9" ht="12.75" customHeight="1">
      <c r="A27" s="50" t="s">
        <v>17</v>
      </c>
      <c r="B27" s="51"/>
      <c r="C27" s="51"/>
      <c r="D27" s="51"/>
      <c r="E27" s="51"/>
      <c r="F27" s="51"/>
      <c r="G27" s="51"/>
      <c r="H27" s="52"/>
      <c r="I27" s="7">
        <v>482.57</v>
      </c>
    </row>
    <row r="28" spans="1:9" ht="12.75" customHeight="1">
      <c r="A28" s="50" t="s">
        <v>43</v>
      </c>
      <c r="B28" s="51"/>
      <c r="C28" s="51"/>
      <c r="D28" s="51"/>
      <c r="E28" s="51"/>
      <c r="F28" s="51"/>
      <c r="G28" s="51"/>
      <c r="H28" s="52"/>
      <c r="I28" s="7">
        <v>18016</v>
      </c>
    </row>
    <row r="29" spans="1:9" ht="12" customHeight="1">
      <c r="A29" s="50" t="s">
        <v>40</v>
      </c>
      <c r="B29" s="51"/>
      <c r="C29" s="51"/>
      <c r="D29" s="51"/>
      <c r="E29" s="51"/>
      <c r="F29" s="51"/>
      <c r="G29" s="51"/>
      <c r="H29" s="52"/>
      <c r="I29" s="7">
        <v>1487.52</v>
      </c>
    </row>
    <row r="30" spans="1:9" ht="15" customHeight="1" hidden="1">
      <c r="A30" s="55" t="s">
        <v>18</v>
      </c>
      <c r="B30" s="56"/>
      <c r="C30" s="56"/>
      <c r="D30" s="56"/>
      <c r="E30" s="56"/>
      <c r="F30" s="56"/>
      <c r="G30" s="56"/>
      <c r="H30" s="57"/>
      <c r="I30" s="6"/>
    </row>
    <row r="31" spans="1:9" ht="25.5" customHeight="1">
      <c r="A31" s="58" t="s">
        <v>19</v>
      </c>
      <c r="B31" s="58"/>
      <c r="C31" s="58"/>
      <c r="D31" s="58"/>
      <c r="E31" s="58"/>
      <c r="F31" s="58"/>
      <c r="G31" s="58"/>
      <c r="H31" s="58"/>
      <c r="I31" s="7">
        <f>832.2+2.7+170.51+79.38+496.26+10013.7</f>
        <v>11594.75</v>
      </c>
    </row>
    <row r="32" spans="1:9" ht="37.5" customHeight="1" thickBot="1">
      <c r="A32" s="59" t="s">
        <v>20</v>
      </c>
      <c r="B32" s="59"/>
      <c r="C32" s="59"/>
      <c r="D32" s="59"/>
      <c r="E32" s="59"/>
      <c r="F32" s="59"/>
      <c r="G32" s="59"/>
      <c r="H32" s="59"/>
      <c r="I32" s="33">
        <v>95208.59</v>
      </c>
    </row>
    <row r="33" spans="1:9" ht="21" customHeight="1">
      <c r="A33" s="97" t="s">
        <v>47</v>
      </c>
      <c r="B33" s="98"/>
      <c r="C33" s="98"/>
      <c r="D33" s="98"/>
      <c r="E33" s="98"/>
      <c r="F33" s="98"/>
      <c r="G33" s="98"/>
      <c r="H33" s="99"/>
      <c r="I33" s="34">
        <f>I34+I35+I36+I37</f>
        <v>14751.84</v>
      </c>
    </row>
    <row r="34" spans="1:9" ht="12" customHeight="1">
      <c r="A34" s="100" t="s">
        <v>14</v>
      </c>
      <c r="B34" s="101"/>
      <c r="C34" s="101"/>
      <c r="D34" s="101"/>
      <c r="E34" s="101"/>
      <c r="F34" s="101"/>
      <c r="G34" s="101"/>
      <c r="H34" s="102"/>
      <c r="I34" s="28">
        <v>1481.83</v>
      </c>
    </row>
    <row r="35" spans="1:9" ht="12.75" customHeight="1">
      <c r="A35" s="61" t="s">
        <v>15</v>
      </c>
      <c r="B35" s="62"/>
      <c r="C35" s="62"/>
      <c r="D35" s="62"/>
      <c r="E35" s="62"/>
      <c r="F35" s="62"/>
      <c r="G35" s="62"/>
      <c r="H35" s="62"/>
      <c r="I35" s="28">
        <f>3971.41+789.94</f>
        <v>4761.35</v>
      </c>
    </row>
    <row r="36" spans="1:9" ht="12" customHeight="1">
      <c r="A36" s="61" t="s">
        <v>38</v>
      </c>
      <c r="B36" s="62"/>
      <c r="C36" s="62"/>
      <c r="D36" s="62"/>
      <c r="E36" s="62"/>
      <c r="F36" s="62"/>
      <c r="G36" s="62"/>
      <c r="H36" s="62"/>
      <c r="I36" s="29">
        <v>838.96</v>
      </c>
    </row>
    <row r="37" spans="1:9" ht="11.25" customHeight="1" thickBot="1">
      <c r="A37" s="63" t="s">
        <v>16</v>
      </c>
      <c r="B37" s="64"/>
      <c r="C37" s="64"/>
      <c r="D37" s="64"/>
      <c r="E37" s="64"/>
      <c r="F37" s="64"/>
      <c r="G37" s="64"/>
      <c r="H37" s="64"/>
      <c r="I37" s="30">
        <v>7669.7</v>
      </c>
    </row>
    <row r="38" spans="1:9" ht="14.25" customHeight="1">
      <c r="A38" s="65" t="s">
        <v>26</v>
      </c>
      <c r="B38" s="65" t="s">
        <v>25</v>
      </c>
      <c r="C38" s="65" t="s">
        <v>25</v>
      </c>
      <c r="D38" s="65" t="s">
        <v>25</v>
      </c>
      <c r="E38" s="65" t="s">
        <v>25</v>
      </c>
      <c r="F38" s="65" t="s">
        <v>25</v>
      </c>
      <c r="G38" s="65"/>
      <c r="H38" s="65" t="s">
        <v>25</v>
      </c>
      <c r="I38" s="35">
        <v>2922</v>
      </c>
    </row>
    <row r="39" spans="1:9" ht="12.75" customHeight="1">
      <c r="A39" s="60" t="s">
        <v>44</v>
      </c>
      <c r="B39" s="60"/>
      <c r="C39" s="60"/>
      <c r="D39" s="60"/>
      <c r="E39" s="60"/>
      <c r="F39" s="60"/>
      <c r="G39" s="60"/>
      <c r="H39" s="60"/>
      <c r="I39" s="32">
        <v>0</v>
      </c>
    </row>
    <row r="40" spans="1:9" ht="12.75">
      <c r="A40" s="54" t="s">
        <v>21</v>
      </c>
      <c r="B40" s="54"/>
      <c r="C40" s="54"/>
      <c r="D40" s="54"/>
      <c r="E40" s="54"/>
      <c r="F40" s="54"/>
      <c r="G40" s="54"/>
      <c r="H40" s="54"/>
      <c r="I40" s="32">
        <f>I23+I39+I38</f>
        <v>290712.10000000003</v>
      </c>
    </row>
    <row r="41" spans="1:9" ht="12.75" customHeight="1">
      <c r="A41" s="53" t="s">
        <v>41</v>
      </c>
      <c r="B41" s="53"/>
      <c r="C41" s="53"/>
      <c r="D41" s="53"/>
      <c r="E41" s="53"/>
      <c r="F41" s="53"/>
      <c r="G41" s="53"/>
      <c r="H41" s="53"/>
      <c r="I41" s="32">
        <v>112450.24</v>
      </c>
    </row>
    <row r="42" spans="1:9" ht="11.25" customHeight="1">
      <c r="A42" s="46" t="s">
        <v>22</v>
      </c>
      <c r="B42" s="47"/>
      <c r="C42" s="47"/>
      <c r="D42" s="47"/>
      <c r="E42" s="47"/>
      <c r="F42" s="47"/>
      <c r="G42" s="47"/>
      <c r="H42" s="48"/>
      <c r="I42" s="36">
        <v>340</v>
      </c>
    </row>
    <row r="43" spans="1:9" ht="24.75" customHeight="1" hidden="1">
      <c r="A43" s="39">
        <v>2016</v>
      </c>
      <c r="B43" s="40"/>
      <c r="C43" s="39">
        <v>2017</v>
      </c>
      <c r="D43" s="41"/>
      <c r="E43" s="42" t="s">
        <v>28</v>
      </c>
      <c r="F43" s="43"/>
      <c r="G43" s="22"/>
      <c r="H43" s="44" t="s">
        <v>29</v>
      </c>
      <c r="I43" s="11"/>
    </row>
    <row r="44" spans="1:9" ht="16.5" customHeight="1" hidden="1" thickBot="1">
      <c r="A44" s="16" t="s">
        <v>30</v>
      </c>
      <c r="B44" s="17" t="s">
        <v>31</v>
      </c>
      <c r="C44" s="16" t="s">
        <v>30</v>
      </c>
      <c r="D44" s="17" t="s">
        <v>31</v>
      </c>
      <c r="E44" s="16" t="s">
        <v>30</v>
      </c>
      <c r="F44" s="18" t="s">
        <v>31</v>
      </c>
      <c r="G44" s="23"/>
      <c r="H44" s="45"/>
      <c r="I44" s="11"/>
    </row>
    <row r="45" spans="1:9" ht="14.25" customHeight="1" hidden="1">
      <c r="A45" s="19">
        <v>742851.88</v>
      </c>
      <c r="B45" s="19">
        <f>908715.79-15206.78</f>
        <v>893509.01</v>
      </c>
      <c r="C45" s="19">
        <v>609533.38</v>
      </c>
      <c r="D45" s="19">
        <f>597794.84-5332.41</f>
        <v>592462.4299999999</v>
      </c>
      <c r="E45" s="19">
        <v>615561.35</v>
      </c>
      <c r="F45" s="19">
        <v>581981.76</v>
      </c>
      <c r="G45" s="19"/>
      <c r="H45" s="20">
        <f>A45+C45-B45-D45+E45-F45</f>
        <v>-100006.58999999997</v>
      </c>
      <c r="I45" s="11"/>
    </row>
    <row r="46" spans="1:9" ht="12.75">
      <c r="A46" s="10"/>
      <c r="B46" s="10"/>
      <c r="C46" s="10"/>
      <c r="D46" s="10"/>
      <c r="E46" s="10"/>
      <c r="F46" s="10"/>
      <c r="G46" s="10"/>
      <c r="H46" s="10"/>
      <c r="I46" s="11"/>
    </row>
    <row r="47" spans="1:9" ht="12.75">
      <c r="A47" s="3"/>
      <c r="B47" s="12" t="s">
        <v>23</v>
      </c>
      <c r="C47" s="12"/>
      <c r="D47" s="12" t="s">
        <v>24</v>
      </c>
      <c r="E47" s="12"/>
      <c r="F47" s="3"/>
      <c r="G47" s="3"/>
      <c r="H47" s="3"/>
      <c r="I47" s="3"/>
    </row>
    <row r="48" spans="1:9" ht="12" customHeight="1">
      <c r="A48" s="37" t="s">
        <v>52</v>
      </c>
      <c r="B48" s="38"/>
      <c r="C48" s="38"/>
      <c r="D48" s="38"/>
      <c r="E48" s="38"/>
      <c r="F48" s="38"/>
      <c r="G48" s="38"/>
      <c r="H48" s="38"/>
      <c r="I48" s="38"/>
    </row>
  </sheetData>
  <sheetProtection/>
  <mergeCells count="49">
    <mergeCell ref="A19:H19"/>
    <mergeCell ref="A33:H33"/>
    <mergeCell ref="A34:H34"/>
    <mergeCell ref="A35:H35"/>
    <mergeCell ref="A9:D9"/>
    <mergeCell ref="A13:D13"/>
    <mergeCell ref="A14:D14"/>
    <mergeCell ref="A28:H28"/>
    <mergeCell ref="A16:D16"/>
    <mergeCell ref="A17:D17"/>
    <mergeCell ref="A1:I1"/>
    <mergeCell ref="A2:I2"/>
    <mergeCell ref="A3:I3"/>
    <mergeCell ref="A5:C5"/>
    <mergeCell ref="I6:I7"/>
    <mergeCell ref="E6:E7"/>
    <mergeCell ref="G6:G7"/>
    <mergeCell ref="A15:D15"/>
    <mergeCell ref="A18:D18"/>
    <mergeCell ref="F6:F7"/>
    <mergeCell ref="H6:H7"/>
    <mergeCell ref="A6:D7"/>
    <mergeCell ref="A8:D8"/>
    <mergeCell ref="A10:D10"/>
    <mergeCell ref="A12:D12"/>
    <mergeCell ref="A37:H37"/>
    <mergeCell ref="A38:H38"/>
    <mergeCell ref="A24:H24"/>
    <mergeCell ref="A25:H25"/>
    <mergeCell ref="A20:H20"/>
    <mergeCell ref="A21:H21"/>
    <mergeCell ref="A22:H22"/>
    <mergeCell ref="A23:H23"/>
    <mergeCell ref="A26:H26"/>
    <mergeCell ref="A29:H29"/>
    <mergeCell ref="A41:H41"/>
    <mergeCell ref="A40:H40"/>
    <mergeCell ref="A27:H27"/>
    <mergeCell ref="A30:H30"/>
    <mergeCell ref="A31:H31"/>
    <mergeCell ref="A32:H32"/>
    <mergeCell ref="A39:H39"/>
    <mergeCell ref="A36:H36"/>
    <mergeCell ref="A48:I48"/>
    <mergeCell ref="A43:B43"/>
    <mergeCell ref="C43:D43"/>
    <mergeCell ref="E43:F43"/>
    <mergeCell ref="H43:H44"/>
    <mergeCell ref="A42:H42"/>
  </mergeCells>
  <printOptions/>
  <pageMargins left="0.15748031496062992" right="0.15748031496062992" top="0.3937007874015748" bottom="0.3937007874015748" header="0.11811023622047245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2021-03-03T12:23:07Z</cp:lastPrinted>
  <dcterms:created xsi:type="dcterms:W3CDTF">1996-10-08T23:32:33Z</dcterms:created>
  <dcterms:modified xsi:type="dcterms:W3CDTF">2021-03-03T13:51:13Z</dcterms:modified>
  <cp:category/>
  <cp:version/>
  <cp:contentType/>
  <cp:contentStatus/>
</cp:coreProperties>
</file>