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'Лист1'!$A$1:$I$51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<sst xmlns="http://schemas.openxmlformats.org/spreadsheetml/2006/main" count="66" uniqueCount="55">
  <si>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</si>
  <si>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</si>
  <si>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</si>
  <si>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</si>
  <si>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</si>
  <si>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</si>
  <si>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</si>
  <si>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</si>
  <si>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</si>
  <si>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</si>
  <si>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</si>
  <si>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</si>
  <si>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</si>
  <si>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</si>
  <si>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</si>
  <si>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</si>
  <si>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</si>
  <si>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</si>
  <si>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</si>
  <si>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</si>
  <si>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</si>
  <si>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</si>
  <si>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</si>
  <si>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</si>
  <si>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</si>
  <si>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</si>
  <si>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</si>
  <si>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</si>
  <si>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</si>
  <si>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</si>
  <si>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</si>
  <si>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</si>
  <si>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</si>
  <si>
    <t>Дезинсекция</t>
  </si>
  <si>
    <t>Общая площадь жилых помещений м2</t>
  </si>
  <si>
    <t>с 01.01.20г</t>
  </si>
  <si>
    <t>с 01.07.20г</t>
  </si>
  <si>
    <t>с 01.09.20г</t>
  </si>
  <si>
    <t>с 01.08.20г</t>
  </si>
  <si>
    <t>Водоотведение СОИ</t>
  </si>
  <si>
    <t>Дезинфекция</t>
  </si>
  <si>
    <t>Электроизмерительные работы</t>
  </si>
  <si>
    <t>Задолженность населения за содержание и текущий ремонт на 01.01.2021г.</t>
  </si>
  <si>
    <t>Техническое диагностирование ВДГО (руб/м2)</t>
  </si>
  <si>
    <t>Установка окон ПВХ 3 шт.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</si>
  <si>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</si>
  <si>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ул. Гагарина д.8</t>
  </si>
  <si>
    <t>Герметизация межпанельных швов</t>
  </si>
  <si>
    <t>ГВС СОИ:компонент на ХВС(руб/м3)</t>
  </si>
  <si>
    <t>ГВС СОИ:компонент на тепловую энергию(руб/гкал)</t>
  </si>
  <si>
    <t xml:space="preserve"> ХВС СОИ(руб./м3)</t>
  </si>
  <si>
    <t>Водоотведение СОИ(руб/м3)</t>
  </si>
  <si>
    <t xml:space="preserve"> электроэнергия СОИ(руб./Квт.ч)</t>
  </si>
  <si>
    <t>Отчет о финансово-хозяйственной деятельности МКД за 2020г.</t>
  </si>
  <si>
    <t>Отчеты по годам о финансово-хозяйственной деятельности размещены на сайте:   www. ukservis.ru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</si>
</sst>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justify"/>
    </xf>
    <xf numFmtId="0" fontId="0" fillId="0" borderId="26" xfId="0" applyFont="1" applyBorder="1" applyAlignment="1">
      <alignment vertical="justify"/>
    </xf>
    <xf numFmtId="0" fontId="0" fillId="0" borderId="27" xfId="0" applyFont="1" applyBorder="1" applyAlignment="1">
      <alignment vertical="justify"/>
    </xf>
    <xf numFmtId="0" fontId="0" fillId="0" borderId="28" xfId="0" applyFont="1" applyBorder="1" applyAlignment="1">
      <alignment vertical="justify"/>
    </xf>
    <xf numFmtId="0" fontId="0" fillId="0" borderId="26" xfId="0" applyFont="1" applyBorder="1" applyAlignment="1">
      <alignment horizontal="center" vertical="justify"/>
    </xf>
    <xf numFmtId="0" fontId="0" fillId="0" borderId="27" xfId="0" applyFont="1" applyBorder="1" applyAlignment="1">
      <alignment horizontal="center" vertical="justify"/>
    </xf>
    <xf numFmtId="0" fontId="0" fillId="0" borderId="28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0" fillId="0" borderId="26" xfId="0" applyFont="1" applyBorder="1" applyAlignment="1">
      <alignment vertical="justify" wrapText="1"/>
    </xf>
    <xf numFmtId="0" fontId="0" fillId="0" borderId="27" xfId="0" applyFont="1" applyBorder="1" applyAlignment="1">
      <alignment vertical="justify" wrapText="1"/>
    </xf>
    <xf numFmtId="0" fontId="0" fillId="0" borderId="28" xfId="0" applyFont="1" applyBorder="1" applyAlignment="1">
      <alignment vertical="justify" wrapText="1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vertical="justify" wrapText="1"/>
    </xf>
    <xf numFmtId="0" fontId="0" fillId="0" borderId="22" xfId="0" applyFont="1" applyBorder="1" applyAlignment="1">
      <alignment vertical="justify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11" xfId="0" applyFont="1" applyBorder="1" applyAlignment="1">
      <alignment vertical="justify"/>
    </xf>
    <xf numFmtId="0" fontId="5" fillId="0" borderId="12" xfId="0" applyFont="1" applyBorder="1" applyAlignment="1">
      <alignment horizontal="center" vertical="justify"/>
    </xf>
    <xf numFmtId="0" fontId="5" fillId="0" borderId="33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pane ySplit="5" topLeftCell="A27" activePane="bottomLeft" state="frozen"/>
      <selection pane="topLeft" activeCell="A1" sqref="A1"/>
      <selection pane="bottomLeft" activeCell="A1" sqref="A1:I51"/>
    </sheetView>
  </sheetViews>
  <sheetFormatPr defaultColWidth="9.140625" defaultRowHeight="12.75"/>
  <cols>
    <col min="3" max="3" width="16.00390625" style="0" customWidth="1"/>
    <col min="4" max="4" width="10.140625" style="0" customWidth="1"/>
    <col min="5" max="5" width="9.8515625" style="0" customWidth="1"/>
    <col min="6" max="7" width="10.00390625" style="0" customWidth="1"/>
    <col min="8" max="8" width="10.28125" style="0" customWidth="1"/>
    <col min="9" max="9" width="11.57421875" style="0" customWidth="1"/>
    <col min="10" max="10" width="9.8515625" style="0" customWidth="1"/>
  </cols>
  <sheetData>
    <row r="1" spans="1:9" ht="12.7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62" t="s">
        <v>53</v>
      </c>
      <c r="B2" s="62"/>
      <c r="C2" s="62"/>
      <c r="D2" s="62"/>
      <c r="E2" s="62"/>
      <c r="F2" s="62"/>
      <c r="G2" s="62"/>
      <c r="H2" s="62"/>
      <c r="I2" s="62"/>
    </row>
    <row r="3" spans="1:9" ht="12.75">
      <c r="A3" s="63" t="s">
        <v>46</v>
      </c>
      <c r="B3" s="63"/>
      <c r="C3" s="63"/>
      <c r="D3" s="63"/>
      <c r="E3" s="63"/>
      <c r="F3" s="63"/>
      <c r="G3" s="63"/>
      <c r="H3" s="63"/>
      <c r="I3" s="63"/>
    </row>
    <row r="4" spans="1:9" ht="8.2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ht="15" customHeight="1">
      <c r="A5" s="64" t="s">
        <v>34</v>
      </c>
      <c r="B5" s="65"/>
      <c r="C5" s="66"/>
      <c r="D5" s="29">
        <f>F5+I5</f>
        <v>2425.8</v>
      </c>
      <c r="E5" s="10" t="s">
        <v>1</v>
      </c>
      <c r="F5" s="2">
        <v>2299.5</v>
      </c>
      <c r="G5" s="2"/>
      <c r="H5" s="1" t="s">
        <v>2</v>
      </c>
      <c r="I5" s="2">
        <v>126.3</v>
      </c>
    </row>
    <row r="6" spans="1:9" ht="12.75">
      <c r="A6" s="35" t="s">
        <v>28</v>
      </c>
      <c r="B6" s="36"/>
      <c r="C6" s="36"/>
      <c r="D6" s="37"/>
      <c r="E6" s="33" t="s">
        <v>35</v>
      </c>
      <c r="F6" s="33" t="s">
        <v>36</v>
      </c>
      <c r="G6" s="33" t="s">
        <v>38</v>
      </c>
      <c r="H6" s="33" t="s">
        <v>37</v>
      </c>
      <c r="I6" s="67"/>
    </row>
    <row r="7" spans="1:9" ht="12.75">
      <c r="A7" s="38"/>
      <c r="B7" s="39"/>
      <c r="C7" s="39"/>
      <c r="D7" s="40"/>
      <c r="E7" s="34"/>
      <c r="F7" s="34"/>
      <c r="G7" s="34"/>
      <c r="H7" s="34"/>
      <c r="I7" s="68"/>
    </row>
    <row r="8" spans="1:9" ht="12.75">
      <c r="A8" s="41" t="s">
        <v>21</v>
      </c>
      <c r="B8" s="42"/>
      <c r="C8" s="42"/>
      <c r="D8" s="43"/>
      <c r="E8" s="16">
        <f>E9+E10+E11+E12</f>
        <v>21.310000000000002</v>
      </c>
      <c r="F8" s="16">
        <f>F9+F10+F11+F12</f>
        <v>21.310000000000002</v>
      </c>
      <c r="G8" s="16">
        <f>G9+G10+G11</f>
        <v>20.69</v>
      </c>
      <c r="H8" s="16">
        <f>H9+H10+H11</f>
        <v>23.16</v>
      </c>
      <c r="I8" s="16"/>
    </row>
    <row r="9" spans="1:9" ht="12.75">
      <c r="A9" s="50" t="s">
        <v>3</v>
      </c>
      <c r="B9" s="51"/>
      <c r="C9" s="51"/>
      <c r="D9" s="52"/>
      <c r="E9" s="5">
        <v>15.14</v>
      </c>
      <c r="F9" s="5">
        <v>15.14</v>
      </c>
      <c r="G9" s="5">
        <v>15.14</v>
      </c>
      <c r="H9" s="5">
        <v>15.44</v>
      </c>
      <c r="I9" s="17"/>
    </row>
    <row r="10" spans="1:9" ht="12.75">
      <c r="A10" s="44" t="s">
        <v>4</v>
      </c>
      <c r="B10" s="45"/>
      <c r="C10" s="45"/>
      <c r="D10" s="46"/>
      <c r="E10" s="6">
        <v>5.39</v>
      </c>
      <c r="F10" s="6">
        <v>5.39</v>
      </c>
      <c r="G10" s="6">
        <v>5.39</v>
      </c>
      <c r="H10" s="6">
        <v>7.56</v>
      </c>
      <c r="I10" s="6"/>
    </row>
    <row r="11" spans="1:9" ht="12.75">
      <c r="A11" s="26" t="s">
        <v>25</v>
      </c>
      <c r="B11" s="27"/>
      <c r="C11" s="27"/>
      <c r="D11" s="28"/>
      <c r="E11" s="6">
        <v>0.16</v>
      </c>
      <c r="F11" s="6">
        <v>0.16</v>
      </c>
      <c r="G11" s="6">
        <v>0.16</v>
      </c>
      <c r="H11" s="6">
        <v>0.16</v>
      </c>
      <c r="I11" s="6"/>
    </row>
    <row r="12" spans="1:9" ht="12.75">
      <c r="A12" s="26" t="s">
        <v>43</v>
      </c>
      <c r="B12" s="27"/>
      <c r="C12" s="27"/>
      <c r="D12" s="28"/>
      <c r="E12" s="6">
        <v>0.62</v>
      </c>
      <c r="F12" s="6">
        <v>0.62</v>
      </c>
      <c r="G12" s="6">
        <v>0</v>
      </c>
      <c r="H12" s="6">
        <v>0</v>
      </c>
      <c r="I12" s="6"/>
    </row>
    <row r="13" spans="1:9" ht="12.75">
      <c r="A13" s="47" t="s">
        <v>48</v>
      </c>
      <c r="B13" s="48"/>
      <c r="C13" s="48"/>
      <c r="D13" s="49"/>
      <c r="E13" s="8">
        <v>27.24</v>
      </c>
      <c r="F13" s="8">
        <v>28.42</v>
      </c>
      <c r="G13" s="8">
        <v>28.42</v>
      </c>
      <c r="H13" s="8">
        <v>28.42</v>
      </c>
      <c r="I13" s="7"/>
    </row>
    <row r="14" spans="1:9" ht="12.75">
      <c r="A14" s="47" t="s">
        <v>49</v>
      </c>
      <c r="B14" s="48"/>
      <c r="C14" s="48"/>
      <c r="D14" s="49"/>
      <c r="E14" s="8">
        <v>1900.83</v>
      </c>
      <c r="F14" s="8">
        <v>1982.92</v>
      </c>
      <c r="G14" s="8">
        <v>1982.92</v>
      </c>
      <c r="H14" s="8">
        <v>1982.92</v>
      </c>
      <c r="I14" s="7"/>
    </row>
    <row r="15" spans="1:9" ht="12.75">
      <c r="A15" s="47" t="s">
        <v>50</v>
      </c>
      <c r="B15" s="48"/>
      <c r="C15" s="48"/>
      <c r="D15" s="49"/>
      <c r="E15" s="8">
        <v>34.01</v>
      </c>
      <c r="F15" s="8">
        <v>35.23</v>
      </c>
      <c r="G15" s="8">
        <v>35.23</v>
      </c>
      <c r="H15" s="8">
        <v>35.23</v>
      </c>
      <c r="I15" s="7"/>
    </row>
    <row r="16" spans="1:9" ht="12.75">
      <c r="A16" s="47" t="s">
        <v>51</v>
      </c>
      <c r="B16" s="48"/>
      <c r="C16" s="48"/>
      <c r="D16" s="49"/>
      <c r="E16" s="8"/>
      <c r="F16" s="8"/>
      <c r="G16" s="8">
        <v>29.4</v>
      </c>
      <c r="H16" s="8">
        <v>29.4</v>
      </c>
      <c r="I16" s="7"/>
    </row>
    <row r="17" spans="1:9" ht="12.75">
      <c r="A17" s="47" t="s">
        <v>52</v>
      </c>
      <c r="B17" s="48"/>
      <c r="C17" s="48"/>
      <c r="D17" s="49"/>
      <c r="E17" s="23"/>
      <c r="F17" s="8"/>
      <c r="G17" s="8"/>
      <c r="H17" s="8"/>
      <c r="I17" s="7"/>
    </row>
    <row r="18" spans="1:9" ht="12.75">
      <c r="A18" s="47" t="s">
        <v>5</v>
      </c>
      <c r="B18" s="48"/>
      <c r="C18" s="48"/>
      <c r="D18" s="49"/>
      <c r="E18" s="8">
        <v>4.49</v>
      </c>
      <c r="F18" s="8">
        <v>4.71</v>
      </c>
      <c r="G18" s="8">
        <v>4.71</v>
      </c>
      <c r="H18" s="8">
        <v>4.71</v>
      </c>
      <c r="I18" s="7"/>
    </row>
    <row r="19" spans="1:9" ht="12.75">
      <c r="A19" s="53" t="s">
        <v>6</v>
      </c>
      <c r="B19" s="53"/>
      <c r="C19" s="53"/>
      <c r="D19" s="53"/>
      <c r="E19" s="8">
        <v>2.43</v>
      </c>
      <c r="F19" s="8">
        <v>2.55</v>
      </c>
      <c r="G19" s="8">
        <v>2.55</v>
      </c>
      <c r="H19" s="8">
        <v>2.55</v>
      </c>
      <c r="I19" s="7"/>
    </row>
    <row r="20" spans="1:9" ht="12.75" customHeight="1">
      <c r="A20" s="58" t="s">
        <v>7</v>
      </c>
      <c r="B20" s="59"/>
      <c r="C20" s="59"/>
      <c r="D20" s="59"/>
      <c r="E20" s="59"/>
      <c r="F20" s="59"/>
      <c r="G20" s="59"/>
      <c r="H20" s="60"/>
      <c r="I20" s="4">
        <v>661195.04</v>
      </c>
    </row>
    <row r="21" spans="1:9" ht="12.75">
      <c r="A21" s="58" t="s">
        <v>8</v>
      </c>
      <c r="B21" s="59"/>
      <c r="C21" s="59"/>
      <c r="D21" s="59"/>
      <c r="E21" s="59"/>
      <c r="F21" s="59"/>
      <c r="G21" s="59"/>
      <c r="H21" s="60"/>
      <c r="I21" s="4">
        <v>635384.25</v>
      </c>
    </row>
    <row r="22" spans="1:9" ht="12.75" customHeight="1">
      <c r="A22" s="58" t="s">
        <v>9</v>
      </c>
      <c r="B22" s="59"/>
      <c r="C22" s="59"/>
      <c r="D22" s="59"/>
      <c r="E22" s="59"/>
      <c r="F22" s="59"/>
      <c r="G22" s="59"/>
      <c r="H22" s="60"/>
      <c r="I22" s="97">
        <f>I42</f>
        <v>563827.4299999999</v>
      </c>
    </row>
    <row r="23" spans="1:9" ht="15" customHeight="1">
      <c r="A23" s="69" t="s">
        <v>10</v>
      </c>
      <c r="B23" s="69"/>
      <c r="C23" s="69"/>
      <c r="D23" s="69"/>
      <c r="E23" s="69"/>
      <c r="F23" s="69"/>
      <c r="G23" s="69"/>
      <c r="H23" s="70"/>
      <c r="I23" s="4" t="s">
        <v>11</v>
      </c>
    </row>
    <row r="24" spans="1:9" ht="12.75" customHeight="1">
      <c r="A24" s="71" t="s">
        <v>12</v>
      </c>
      <c r="B24" s="71"/>
      <c r="C24" s="71"/>
      <c r="D24" s="71"/>
      <c r="E24" s="71"/>
      <c r="F24" s="71"/>
      <c r="G24" s="71"/>
      <c r="H24" s="71"/>
      <c r="I24" s="9">
        <f>I33+I32+I31+I28+I26+I25+I30+I27+I29+I34</f>
        <v>501875.43</v>
      </c>
    </row>
    <row r="25" spans="1:9" ht="80.25" customHeight="1">
      <c r="A25" s="72" t="s">
        <v>13</v>
      </c>
      <c r="B25" s="73"/>
      <c r="C25" s="73"/>
      <c r="D25" s="73"/>
      <c r="E25" s="73"/>
      <c r="F25" s="73"/>
      <c r="G25" s="73"/>
      <c r="H25" s="74"/>
      <c r="I25" s="7">
        <f>2111.13+190769.09+17475.78+311.25+31518.79+2282.43+9630.06</f>
        <v>254098.53</v>
      </c>
    </row>
    <row r="26" spans="1:9" ht="12.75" customHeight="1">
      <c r="A26" s="54" t="s">
        <v>33</v>
      </c>
      <c r="B26" s="54"/>
      <c r="C26" s="54"/>
      <c r="D26" s="54"/>
      <c r="E26" s="54"/>
      <c r="F26" s="54"/>
      <c r="G26" s="54"/>
      <c r="H26" s="54"/>
      <c r="I26" s="7">
        <v>3293.01</v>
      </c>
    </row>
    <row r="27" spans="1:9" ht="12.75" customHeight="1">
      <c r="A27" s="54" t="s">
        <v>40</v>
      </c>
      <c r="B27" s="54"/>
      <c r="C27" s="54"/>
      <c r="D27" s="54"/>
      <c r="E27" s="54"/>
      <c r="F27" s="54"/>
      <c r="G27" s="54"/>
      <c r="H27" s="54"/>
      <c r="I27" s="7"/>
    </row>
    <row r="28" spans="1:9" ht="12.75" customHeight="1">
      <c r="A28" s="55" t="s">
        <v>17</v>
      </c>
      <c r="B28" s="56"/>
      <c r="C28" s="56"/>
      <c r="D28" s="56"/>
      <c r="E28" s="56"/>
      <c r="F28" s="56"/>
      <c r="G28" s="56"/>
      <c r="H28" s="57"/>
      <c r="I28" s="7">
        <v>838.72</v>
      </c>
    </row>
    <row r="29" spans="1:9" ht="12.75" customHeight="1">
      <c r="A29" s="55" t="s">
        <v>44</v>
      </c>
      <c r="B29" s="56"/>
      <c r="C29" s="56"/>
      <c r="D29" s="56"/>
      <c r="E29" s="56"/>
      <c r="F29" s="56"/>
      <c r="G29" s="56"/>
      <c r="H29" s="57"/>
      <c r="I29" s="7">
        <v>24224</v>
      </c>
    </row>
    <row r="30" spans="1:9" ht="12" customHeight="1">
      <c r="A30" s="55" t="s">
        <v>41</v>
      </c>
      <c r="B30" s="56"/>
      <c r="C30" s="56"/>
      <c r="D30" s="56"/>
      <c r="E30" s="56"/>
      <c r="F30" s="56"/>
      <c r="G30" s="56"/>
      <c r="H30" s="57"/>
      <c r="I30" s="7">
        <v>2582.36</v>
      </c>
    </row>
    <row r="31" spans="1:9" ht="15" customHeight="1" hidden="1">
      <c r="A31" s="75" t="s">
        <v>18</v>
      </c>
      <c r="B31" s="76"/>
      <c r="C31" s="76"/>
      <c r="D31" s="76"/>
      <c r="E31" s="76"/>
      <c r="F31" s="76"/>
      <c r="G31" s="76"/>
      <c r="H31" s="77"/>
      <c r="I31" s="11"/>
    </row>
    <row r="32" spans="1:9" ht="25.5" customHeight="1">
      <c r="A32" s="80" t="s">
        <v>19</v>
      </c>
      <c r="B32" s="80"/>
      <c r="C32" s="80"/>
      <c r="D32" s="80"/>
      <c r="E32" s="80"/>
      <c r="F32" s="80"/>
      <c r="G32" s="80"/>
      <c r="H32" s="80"/>
      <c r="I32" s="7">
        <f>1446.4+4.69+296.32+137.94+862.42+17403.04</f>
        <v>20150.81</v>
      </c>
    </row>
    <row r="33" spans="1:9" ht="38.25" customHeight="1" thickBot="1">
      <c r="A33" s="81" t="s">
        <v>20</v>
      </c>
      <c r="B33" s="81"/>
      <c r="C33" s="81"/>
      <c r="D33" s="81"/>
      <c r="E33" s="81"/>
      <c r="F33" s="81"/>
      <c r="G33" s="81"/>
      <c r="H33" s="81"/>
      <c r="I33" s="98">
        <v>172260.11</v>
      </c>
    </row>
    <row r="34" spans="1:9" ht="17.25" customHeight="1">
      <c r="A34" s="82" t="s">
        <v>45</v>
      </c>
      <c r="B34" s="83"/>
      <c r="C34" s="83"/>
      <c r="D34" s="83"/>
      <c r="E34" s="83"/>
      <c r="F34" s="83"/>
      <c r="G34" s="83"/>
      <c r="H34" s="84"/>
      <c r="I34" s="99">
        <f>I35+I36+I37+I38</f>
        <v>24427.89</v>
      </c>
    </row>
    <row r="35" spans="1:9" ht="12" customHeight="1">
      <c r="A35" s="78" t="s">
        <v>14</v>
      </c>
      <c r="B35" s="79"/>
      <c r="C35" s="79"/>
      <c r="D35" s="79"/>
      <c r="E35" s="79"/>
      <c r="F35" s="79"/>
      <c r="G35" s="79"/>
      <c r="H35" s="79"/>
      <c r="I35" s="30">
        <v>3132.34</v>
      </c>
    </row>
    <row r="36" spans="1:9" ht="11.25" customHeight="1">
      <c r="A36" s="78" t="s">
        <v>15</v>
      </c>
      <c r="B36" s="79"/>
      <c r="C36" s="79"/>
      <c r="D36" s="79"/>
      <c r="E36" s="79"/>
      <c r="F36" s="79"/>
      <c r="G36" s="79"/>
      <c r="H36" s="79"/>
      <c r="I36" s="30">
        <f>8390.97+1669.82</f>
        <v>10060.789999999999</v>
      </c>
    </row>
    <row r="37" spans="1:9" ht="11.25" customHeight="1">
      <c r="A37" s="78" t="s">
        <v>39</v>
      </c>
      <c r="B37" s="79"/>
      <c r="C37" s="79"/>
      <c r="D37" s="79"/>
      <c r="E37" s="79"/>
      <c r="F37" s="79"/>
      <c r="G37" s="79"/>
      <c r="H37" s="79"/>
      <c r="I37" s="31">
        <v>1773.41</v>
      </c>
    </row>
    <row r="38" spans="1:9" ht="12.75" customHeight="1" thickBot="1">
      <c r="A38" s="86" t="s">
        <v>16</v>
      </c>
      <c r="B38" s="87"/>
      <c r="C38" s="87"/>
      <c r="D38" s="87"/>
      <c r="E38" s="87"/>
      <c r="F38" s="87"/>
      <c r="G38" s="87"/>
      <c r="H38" s="87"/>
      <c r="I38" s="32">
        <v>9461.35</v>
      </c>
    </row>
    <row r="39" spans="1:9" ht="12" customHeight="1">
      <c r="A39" s="85" t="s">
        <v>26</v>
      </c>
      <c r="B39" s="85" t="s">
        <v>25</v>
      </c>
      <c r="C39" s="85" t="s">
        <v>25</v>
      </c>
      <c r="D39" s="85" t="s">
        <v>25</v>
      </c>
      <c r="E39" s="85" t="s">
        <v>25</v>
      </c>
      <c r="F39" s="85" t="s">
        <v>25</v>
      </c>
      <c r="G39" s="85"/>
      <c r="H39" s="85" t="s">
        <v>25</v>
      </c>
      <c r="I39" s="100">
        <v>4383</v>
      </c>
    </row>
    <row r="40" spans="1:9" ht="12" customHeight="1">
      <c r="A40" s="71" t="s">
        <v>27</v>
      </c>
      <c r="B40" s="71"/>
      <c r="C40" s="71"/>
      <c r="D40" s="71"/>
      <c r="E40" s="71"/>
      <c r="F40" s="71"/>
      <c r="G40" s="71"/>
      <c r="H40" s="71"/>
      <c r="I40" s="101">
        <f>I41</f>
        <v>57569</v>
      </c>
    </row>
    <row r="41" spans="1:9" ht="13.5" customHeight="1">
      <c r="A41" s="55" t="s">
        <v>47</v>
      </c>
      <c r="B41" s="56"/>
      <c r="C41" s="56"/>
      <c r="D41" s="56"/>
      <c r="E41" s="56"/>
      <c r="F41" s="56"/>
      <c r="G41" s="56"/>
      <c r="H41" s="57"/>
      <c r="I41" s="6">
        <v>57569</v>
      </c>
    </row>
    <row r="42" spans="1:9" ht="12.75">
      <c r="A42" s="96" t="s">
        <v>21</v>
      </c>
      <c r="B42" s="96"/>
      <c r="C42" s="96"/>
      <c r="D42" s="96"/>
      <c r="E42" s="96"/>
      <c r="F42" s="96"/>
      <c r="G42" s="96"/>
      <c r="H42" s="96"/>
      <c r="I42" s="101">
        <f>I24+I40+I39</f>
        <v>563827.4299999999</v>
      </c>
    </row>
    <row r="43" spans="1:9" ht="12.75" customHeight="1">
      <c r="A43" s="95" t="s">
        <v>42</v>
      </c>
      <c r="B43" s="95"/>
      <c r="C43" s="95"/>
      <c r="D43" s="95"/>
      <c r="E43" s="95"/>
      <c r="F43" s="95"/>
      <c r="G43" s="95"/>
      <c r="H43" s="95"/>
      <c r="I43" s="101">
        <v>173019.09</v>
      </c>
    </row>
    <row r="44" spans="1:9" ht="11.25" customHeight="1">
      <c r="A44" s="58" t="s">
        <v>22</v>
      </c>
      <c r="B44" s="59"/>
      <c r="C44" s="59"/>
      <c r="D44" s="59"/>
      <c r="E44" s="59"/>
      <c r="F44" s="59"/>
      <c r="G44" s="59"/>
      <c r="H44" s="60"/>
      <c r="I44" s="102">
        <v>393.39</v>
      </c>
    </row>
    <row r="45" spans="1:9" ht="24.75" customHeight="1" hidden="1">
      <c r="A45" s="88">
        <v>2016</v>
      </c>
      <c r="B45" s="89"/>
      <c r="C45" s="88">
        <v>2017</v>
      </c>
      <c r="D45" s="90"/>
      <c r="E45" s="91" t="s">
        <v>29</v>
      </c>
      <c r="F45" s="92"/>
      <c r="G45" s="24"/>
      <c r="H45" s="93" t="s">
        <v>30</v>
      </c>
      <c r="I45" s="13"/>
    </row>
    <row r="46" spans="1:9" ht="16.5" customHeight="1" hidden="1" thickBot="1">
      <c r="A46" s="18" t="s">
        <v>31</v>
      </c>
      <c r="B46" s="19" t="s">
        <v>32</v>
      </c>
      <c r="C46" s="18" t="s">
        <v>31</v>
      </c>
      <c r="D46" s="19" t="s">
        <v>32</v>
      </c>
      <c r="E46" s="18" t="s">
        <v>31</v>
      </c>
      <c r="F46" s="20" t="s">
        <v>32</v>
      </c>
      <c r="G46" s="25"/>
      <c r="H46" s="94"/>
      <c r="I46" s="13"/>
    </row>
    <row r="47" spans="1:9" ht="14.25" customHeight="1" hidden="1">
      <c r="A47" s="21">
        <v>742851.88</v>
      </c>
      <c r="B47" s="21">
        <f>908715.79-15206.78</f>
        <v>893509.01</v>
      </c>
      <c r="C47" s="21">
        <v>609533.38</v>
      </c>
      <c r="D47" s="21">
        <f>597794.84-5332.41</f>
        <v>592462.4299999999</v>
      </c>
      <c r="E47" s="21">
        <v>615561.35</v>
      </c>
      <c r="F47" s="21">
        <v>581981.76</v>
      </c>
      <c r="G47" s="21"/>
      <c r="H47" s="22">
        <f>A47+C47-B47-D47+E47-F47</f>
        <v>-100006.58999999997</v>
      </c>
      <c r="I47" s="13"/>
    </row>
    <row r="48" spans="1:9" ht="12.75">
      <c r="A48" s="12"/>
      <c r="B48" s="12"/>
      <c r="C48" s="12"/>
      <c r="D48" s="12"/>
      <c r="E48" s="12"/>
      <c r="F48" s="12"/>
      <c r="G48" s="12"/>
      <c r="H48" s="12"/>
      <c r="I48" s="13"/>
    </row>
    <row r="49" spans="1:9" ht="12.75">
      <c r="A49" s="3"/>
      <c r="B49" s="14" t="s">
        <v>23</v>
      </c>
      <c r="C49" s="14"/>
      <c r="D49" s="14" t="s">
        <v>24</v>
      </c>
      <c r="E49" s="14"/>
      <c r="F49" s="3"/>
      <c r="G49" s="3"/>
      <c r="H49" s="3"/>
      <c r="I49" s="3"/>
    </row>
    <row r="50" ht="12.75">
      <c r="A50" s="3"/>
    </row>
    <row r="51" spans="1:9" ht="12" customHeight="1">
      <c r="A51" s="103" t="s">
        <v>54</v>
      </c>
      <c r="B51" s="104"/>
      <c r="C51" s="104"/>
      <c r="D51" s="104"/>
      <c r="E51" s="104"/>
      <c r="F51" s="104"/>
      <c r="G51" s="104"/>
      <c r="H51" s="104"/>
      <c r="I51" s="104"/>
    </row>
  </sheetData>
  <sheetProtection/>
  <mergeCells count="50">
    <mergeCell ref="A51:I51"/>
    <mergeCell ref="A36:H36"/>
    <mergeCell ref="A38:H38"/>
    <mergeCell ref="A45:B45"/>
    <mergeCell ref="C45:D45"/>
    <mergeCell ref="E45:F45"/>
    <mergeCell ref="H45:H46"/>
    <mergeCell ref="A44:H44"/>
    <mergeCell ref="A41:H41"/>
    <mergeCell ref="A43:H43"/>
    <mergeCell ref="A42:H42"/>
    <mergeCell ref="A28:H28"/>
    <mergeCell ref="A31:H31"/>
    <mergeCell ref="A37:H37"/>
    <mergeCell ref="A32:H32"/>
    <mergeCell ref="A33:H33"/>
    <mergeCell ref="A40:H40"/>
    <mergeCell ref="A34:H34"/>
    <mergeCell ref="A35:H35"/>
    <mergeCell ref="A29:H29"/>
    <mergeCell ref="A39:H39"/>
    <mergeCell ref="A26:H26"/>
    <mergeCell ref="A21:H21"/>
    <mergeCell ref="A22:H22"/>
    <mergeCell ref="A23:H23"/>
    <mergeCell ref="A24:H24"/>
    <mergeCell ref="A25:H25"/>
    <mergeCell ref="A27:H27"/>
    <mergeCell ref="A30:H30"/>
    <mergeCell ref="A20:H20"/>
    <mergeCell ref="A1:I1"/>
    <mergeCell ref="A2:I2"/>
    <mergeCell ref="A3:I3"/>
    <mergeCell ref="A5:C5"/>
    <mergeCell ref="I6:I7"/>
    <mergeCell ref="A14:D14"/>
    <mergeCell ref="A15:D15"/>
    <mergeCell ref="A19:D19"/>
    <mergeCell ref="F6:F7"/>
    <mergeCell ref="A17:D17"/>
    <mergeCell ref="A18:D18"/>
    <mergeCell ref="A16:D16"/>
    <mergeCell ref="H6:H7"/>
    <mergeCell ref="A6:D7"/>
    <mergeCell ref="A8:D8"/>
    <mergeCell ref="A10:D10"/>
    <mergeCell ref="A13:D13"/>
    <mergeCell ref="E6:E7"/>
    <mergeCell ref="G6:G7"/>
    <mergeCell ref="A9:D9"/>
  </mergeCells>
  <printOptions/>
  <pageMargins left="0.15748031496062992" right="0.15748031496062992" top="0.3937007874015748" bottom="0.3937007874015748" header="0.11811023622047245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2021-03-03T14:00:16Z</cp:lastPrinted>
  <dcterms:created xsi:type="dcterms:W3CDTF">1996-10-08T23:32:33Z</dcterms:created>
  <dcterms:modified xsi:type="dcterms:W3CDTF">2021-03-03T14:00:23Z</dcterms:modified>
  <cp:category/>
  <cp:version/>
  <cp:contentType/>
  <cp:contentStatus/>
</cp:coreProperties>
</file>