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<sst xmlns="http://schemas.openxmlformats.org/spreadsheetml/2006/main" count="61" uniqueCount="51">
  <si>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Приватиз.</t>
  </si>
  <si>
    <t>Муницип.</t>
  </si>
  <si>
    <t>в т. ч. Содержание жилья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</si>
  <si>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</si>
  <si>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</si>
  <si>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</si>
  <si>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</si>
  <si>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</si>
  <si>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</si>
  <si>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</si>
  <si>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</si>
  <si>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</si>
  <si>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Электроэнергия мест общего пользования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</si>
  <si>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</si>
  <si>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</si>
  <si>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</si>
  <si>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</si>
  <si>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Техническое обслуживание ВДГО (руб/м2)</t>
  </si>
  <si>
    <t>Техническое обслуживание ВДГО</t>
  </si>
  <si>
    <t>Утвержденный тариф на содержание жилого помещения</t>
  </si>
  <si>
    <t>Общая площадь жилых помещений м2</t>
  </si>
  <si>
    <t>Техническое диагностирование ВДГО (руб/м2)</t>
  </si>
  <si>
    <t xml:space="preserve"> ХВС СОИ (руб./м3)</t>
  </si>
  <si>
    <t xml:space="preserve"> Электроэнергия СОИ (руб./Квт.ч)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</si>
  <si>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</si>
  <si>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Водоотведение СОИ(руб/м3)</t>
  </si>
  <si>
    <t>Отчеты по годам о финансово-хозяйственной деятельности размещены на сайте:   www. ukservis.ru</t>
  </si>
  <si>
    <t>Директор ООО "Кузнечное сервис"</t>
  </si>
  <si>
    <t>Механизированная уборка придомовой территории</t>
  </si>
  <si>
    <t>М.В. Титуленко</t>
  </si>
  <si>
    <t xml:space="preserve">доходы  </t>
  </si>
  <si>
    <t xml:space="preserve">расходы </t>
  </si>
  <si>
    <t xml:space="preserve">Отчет о финансово-хозяйственной деятельности МКД за 2023г. </t>
  </si>
  <si>
    <t>с 01.01.23г</t>
  </si>
  <si>
    <t>c 01.11.23</t>
  </si>
  <si>
    <t xml:space="preserve">          Текущий ремонт (руб/м2)</t>
  </si>
  <si>
    <t>Задолженность населения за содержание и текущий ремонт на 01.01.2024г.</t>
  </si>
  <si>
    <t>Специальный счет на капитальный ремонт</t>
  </si>
  <si>
    <t>Задолженность населения по взносам на капитальный ремонт на 01.01.2023г.</t>
  </si>
  <si>
    <t>Остаток средств на специальном счете на 01.01.2023г.</t>
  </si>
  <si>
    <t>Начислено взносов на капитальный ремонт</t>
  </si>
  <si>
    <t>Собрано взносов на капитальный ремонт</t>
  </si>
  <si>
    <t>Выполнено капитального ремонта</t>
  </si>
  <si>
    <t>Остаток средств на специальном счете на 01.01.2024г.</t>
  </si>
  <si>
    <t>Задолженность населения по взносам на капитальный ремонт на 01.01.2024г.</t>
  </si>
  <si>
    <t xml:space="preserve">Собрано пени по взносову на капитальный ремонт </t>
  </si>
  <si>
    <t>Проценты банка</t>
  </si>
  <si>
    <t>ул. Юбилейная д.12</t>
  </si>
  <si>
    <t>Сервисное обслуживание узла учета теплоэнергии</t>
  </si>
  <si>
    <t>Текущий ремонт</t>
  </si>
  <si>
    <t>Остаток средств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</si>
</sst>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justify"/>
    </xf>
    <xf numFmtId="0" fontId="3" fillId="0" borderId="10" xfId="0" applyFont="1" applyBorder="1" applyAlignment="1">
      <alignment vertical="justify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6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6" xfId="0" applyFont="1" applyBorder="1" applyAlignment="1">
      <alignment vertical="justify" wrapText="1"/>
    </xf>
    <xf numFmtId="0" fontId="0" fillId="0" borderId="17" xfId="0" applyFont="1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0" fontId="0" fillId="0" borderId="16" xfId="0" applyFont="1" applyBorder="1" applyAlignment="1">
      <alignment horizontal="center" vertical="justify"/>
    </xf>
    <xf numFmtId="0" fontId="0" fillId="0" borderId="17" xfId="0" applyFont="1" applyBorder="1" applyAlignment="1">
      <alignment horizontal="center" vertical="justify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 vertical="justify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justify"/>
    </xf>
    <xf numFmtId="0" fontId="4" fillId="0" borderId="17" xfId="0" applyFont="1" applyBorder="1" applyAlignment="1">
      <alignment vertical="justify"/>
    </xf>
    <xf numFmtId="0" fontId="0" fillId="0" borderId="14" xfId="0" applyBorder="1" applyAlignment="1">
      <alignment vertical="justify"/>
    </xf>
    <xf numFmtId="0" fontId="4" fillId="0" borderId="18" xfId="0" applyFont="1" applyBorder="1" applyAlignment="1">
      <alignment vertical="justify"/>
    </xf>
    <xf numFmtId="0" fontId="4" fillId="0" borderId="19" xfId="0" applyFont="1" applyBorder="1" applyAlignment="1">
      <alignment vertical="justify"/>
    </xf>
    <xf numFmtId="0" fontId="0" fillId="0" borderId="20" xfId="0" applyBorder="1" applyAlignment="1">
      <alignment vertical="justify"/>
    </xf>
    <xf numFmtId="0" fontId="1" fillId="0" borderId="16" xfId="0" applyFont="1" applyBorder="1" applyAlignment="1">
      <alignment vertical="justify"/>
    </xf>
    <xf numFmtId="0" fontId="1" fillId="0" borderId="17" xfId="0" applyFont="1" applyBorder="1" applyAlignment="1">
      <alignment vertical="justify"/>
    </xf>
    <xf numFmtId="0" fontId="1" fillId="0" borderId="16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horizontal="center" vertical="justify"/>
    </xf>
    <xf numFmtId="0" fontId="0" fillId="0" borderId="16" xfId="0" applyFont="1" applyBorder="1" applyAlignment="1">
      <alignment vertical="justify"/>
    </xf>
    <xf numFmtId="0" fontId="0" fillId="0" borderId="17" xfId="0" applyFont="1" applyBorder="1" applyAlignment="1">
      <alignment vertical="justify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6" xfId="0" applyFont="1" applyBorder="1" applyAlignment="1">
      <alignment horizontal="left" vertical="justify"/>
    </xf>
    <xf numFmtId="0" fontId="0" fillId="0" borderId="17" xfId="0" applyFont="1" applyBorder="1" applyAlignment="1">
      <alignment horizontal="left" vertical="justify"/>
    </xf>
    <xf numFmtId="0" fontId="0" fillId="0" borderId="14" xfId="0" applyFont="1" applyBorder="1" applyAlignment="1">
      <alignment horizontal="left" vertical="justify"/>
    </xf>
    <xf numFmtId="0" fontId="0" fillId="0" borderId="22" xfId="0" applyFont="1" applyBorder="1" applyAlignment="1">
      <alignment vertical="justify" wrapText="1"/>
    </xf>
    <xf numFmtId="0" fontId="0" fillId="0" borderId="23" xfId="0" applyFont="1" applyBorder="1" applyAlignment="1">
      <alignment vertical="justify" wrapText="1"/>
    </xf>
    <xf numFmtId="0" fontId="0" fillId="0" borderId="24" xfId="0" applyBorder="1" applyAlignment="1">
      <alignment vertical="justify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 vertical="justify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justify"/>
    </xf>
    <xf numFmtId="0" fontId="5" fillId="0" borderId="28" xfId="0" applyFont="1" applyBorder="1" applyAlignment="1">
      <alignment horizontal="center" vertical="justify"/>
    </xf>
    <xf numFmtId="0" fontId="5" fillId="0" borderId="23" xfId="0" applyFont="1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1" fillId="0" borderId="29" xfId="0" applyFont="1" applyBorder="1" applyAlignment="1">
      <alignment horizontal="center" vertical="justify"/>
    </xf>
    <xf numFmtId="0" fontId="1" fillId="0" borderId="30" xfId="0" applyFont="1" applyBorder="1" applyAlignment="1">
      <alignment horizontal="center" vertical="justify"/>
    </xf>
    <xf numFmtId="0" fontId="0" fillId="0" borderId="31" xfId="0" applyBorder="1" applyAlignment="1">
      <alignment horizontal="center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4" sqref="H4"/>
    </sheetView>
  </sheetViews>
  <sheetFormatPr defaultColWidth="9.140625" defaultRowHeight="12.75"/>
  <cols>
    <col min="1" max="1" width="10.00390625" style="0" customWidth="1"/>
    <col min="2" max="2" width="10.421875" style="0" customWidth="1"/>
    <col min="3" max="3" width="16.00390625" style="0" customWidth="1"/>
    <col min="4" max="4" width="11.28125" style="0" customWidth="1"/>
    <col min="5" max="5" width="11.00390625" style="0" customWidth="1"/>
    <col min="6" max="6" width="10.28125" style="0" customWidth="1"/>
    <col min="7" max="7" width="10.7109375" style="0" customWidth="1"/>
    <col min="8" max="8" width="12.57421875" style="0" customWidth="1"/>
    <col min="9" max="9" width="10.28125" style="0" customWidth="1"/>
    <col min="10" max="10" width="7.8515625" style="0" customWidth="1"/>
    <col min="11" max="11" width="8.140625" style="0" customWidth="1"/>
    <col min="12" max="12" width="7.7109375" style="0" customWidth="1"/>
    <col min="13" max="13" width="7.28125" style="0" customWidth="1"/>
    <col min="14" max="14" width="6.57421875" style="0" customWidth="1"/>
  </cols>
  <sheetData>
    <row r="1" spans="1:8" ht="15.75">
      <c r="A1" s="80" t="s">
        <v>32</v>
      </c>
      <c r="B1" s="80"/>
      <c r="C1" s="80"/>
      <c r="D1" s="80"/>
      <c r="E1" s="80"/>
      <c r="F1" s="80"/>
      <c r="G1" s="80"/>
      <c r="H1" s="80"/>
    </row>
    <row r="2" spans="1:8" ht="12.75">
      <c r="A2" s="81" t="s">
        <v>47</v>
      </c>
      <c r="B2" s="81"/>
      <c r="C2" s="81"/>
      <c r="D2" s="81"/>
      <c r="E2" s="81"/>
      <c r="F2" s="81"/>
      <c r="G2" s="81"/>
      <c r="H2" s="81"/>
    </row>
    <row r="3" spans="1:8" ht="18.75" customHeight="1">
      <c r="A3" s="82" t="s">
        <v>20</v>
      </c>
      <c r="B3" s="82"/>
      <c r="C3" s="82"/>
      <c r="D3" s="23">
        <v>3239.4</v>
      </c>
      <c r="E3" s="8" t="s">
        <v>0</v>
      </c>
      <c r="F3" s="22">
        <v>2864.9</v>
      </c>
      <c r="G3" s="26" t="s">
        <v>1</v>
      </c>
      <c r="H3" s="1">
        <v>374.5</v>
      </c>
    </row>
    <row r="4" spans="1:8" ht="27.75" customHeight="1">
      <c r="A4" s="83" t="s">
        <v>19</v>
      </c>
      <c r="B4" s="84"/>
      <c r="C4" s="84"/>
      <c r="D4" s="84"/>
      <c r="E4" s="84"/>
      <c r="F4" s="21" t="s">
        <v>33</v>
      </c>
      <c r="G4" s="24" t="s">
        <v>34</v>
      </c>
      <c r="H4" s="25"/>
    </row>
    <row r="5" spans="1:8" ht="12.75">
      <c r="A5" s="75" t="s">
        <v>15</v>
      </c>
      <c r="B5" s="76"/>
      <c r="C5" s="76"/>
      <c r="D5" s="76"/>
      <c r="E5" s="77"/>
      <c r="F5" s="12">
        <f>F6+F7+F8</f>
        <v>25.709999999999997</v>
      </c>
      <c r="G5" s="12">
        <f>G6+G7+G8</f>
        <v>27.77</v>
      </c>
      <c r="H5" s="12"/>
    </row>
    <row r="6" spans="1:8" ht="12.75">
      <c r="A6" s="78" t="s">
        <v>2</v>
      </c>
      <c r="B6" s="79"/>
      <c r="C6" s="79"/>
      <c r="D6" s="79"/>
      <c r="E6" s="45"/>
      <c r="F6" s="4">
        <v>19.95</v>
      </c>
      <c r="G6" s="4">
        <v>21.83</v>
      </c>
      <c r="H6" s="10"/>
    </row>
    <row r="7" spans="1:8" ht="12.75">
      <c r="A7" s="43" t="s">
        <v>35</v>
      </c>
      <c r="B7" s="44"/>
      <c r="C7" s="44"/>
      <c r="D7" s="44"/>
      <c r="E7" s="45"/>
      <c r="F7" s="10">
        <v>5.6</v>
      </c>
      <c r="G7" s="5">
        <v>5.77</v>
      </c>
      <c r="H7" s="5"/>
    </row>
    <row r="8" spans="1:8" ht="12.75">
      <c r="A8" s="85" t="s">
        <v>17</v>
      </c>
      <c r="B8" s="86"/>
      <c r="C8" s="86"/>
      <c r="D8" s="86"/>
      <c r="E8" s="87"/>
      <c r="F8" s="10">
        <v>0.16</v>
      </c>
      <c r="G8" s="5">
        <v>0.17</v>
      </c>
      <c r="H8" s="5"/>
    </row>
    <row r="9" spans="1:8" ht="12.75">
      <c r="A9" s="85" t="s">
        <v>21</v>
      </c>
      <c r="B9" s="86"/>
      <c r="C9" s="86"/>
      <c r="D9" s="86"/>
      <c r="E9" s="87"/>
      <c r="F9" s="5">
        <v>0</v>
      </c>
      <c r="G9" s="5">
        <v>0</v>
      </c>
      <c r="H9" s="5"/>
    </row>
    <row r="10" spans="1:8" ht="12.75">
      <c r="A10" s="50" t="s">
        <v>22</v>
      </c>
      <c r="B10" s="50"/>
      <c r="C10" s="50"/>
      <c r="D10" s="50"/>
      <c r="E10" s="51"/>
      <c r="F10" s="7">
        <v>41.81</v>
      </c>
      <c r="G10" s="7">
        <v>41.81</v>
      </c>
      <c r="H10" s="6"/>
    </row>
    <row r="11" spans="1:8" ht="12.75">
      <c r="A11" s="52" t="s">
        <v>25</v>
      </c>
      <c r="B11" s="53"/>
      <c r="C11" s="53"/>
      <c r="D11" s="53"/>
      <c r="E11" s="48"/>
      <c r="F11" s="19">
        <v>34.88</v>
      </c>
      <c r="G11" s="19">
        <v>34.88</v>
      </c>
      <c r="H11" s="6"/>
    </row>
    <row r="12" spans="1:8" ht="12.75">
      <c r="A12" s="46" t="s">
        <v>23</v>
      </c>
      <c r="B12" s="47"/>
      <c r="C12" s="47"/>
      <c r="D12" s="47"/>
      <c r="E12" s="48"/>
      <c r="F12" s="7"/>
      <c r="G12" s="7"/>
      <c r="H12" s="6"/>
    </row>
    <row r="13" spans="1:8" ht="12.75">
      <c r="A13" s="46" t="s">
        <v>3</v>
      </c>
      <c r="B13" s="47"/>
      <c r="C13" s="47"/>
      <c r="D13" s="47"/>
      <c r="E13" s="48"/>
      <c r="F13" s="7">
        <v>5.68</v>
      </c>
      <c r="G13" s="7">
        <v>5.68</v>
      </c>
      <c r="H13" s="6"/>
    </row>
    <row r="14" spans="1:8" ht="12.75">
      <c r="A14" s="46" t="s">
        <v>4</v>
      </c>
      <c r="B14" s="47"/>
      <c r="C14" s="47"/>
      <c r="D14" s="47"/>
      <c r="E14" s="48"/>
      <c r="F14" s="7">
        <v>3.09</v>
      </c>
      <c r="G14" s="7">
        <v>3.09</v>
      </c>
      <c r="H14" s="6"/>
    </row>
    <row r="15" spans="1:8" ht="12.75" customHeight="1">
      <c r="A15" s="41" t="s">
        <v>5</v>
      </c>
      <c r="B15" s="42"/>
      <c r="C15" s="42"/>
      <c r="D15" s="42"/>
      <c r="E15" s="42"/>
      <c r="F15" s="49"/>
      <c r="G15" s="17"/>
      <c r="H15" s="3">
        <v>1076114.39</v>
      </c>
    </row>
    <row r="16" spans="1:8" ht="12.75">
      <c r="A16" s="41" t="s">
        <v>6</v>
      </c>
      <c r="B16" s="42"/>
      <c r="C16" s="42"/>
      <c r="D16" s="42"/>
      <c r="E16" s="42"/>
      <c r="F16" s="49"/>
      <c r="G16" s="17"/>
      <c r="H16" s="3">
        <v>1043392.82</v>
      </c>
    </row>
    <row r="17" spans="1:8" ht="12.75" customHeight="1">
      <c r="A17" s="41" t="s">
        <v>7</v>
      </c>
      <c r="B17" s="42"/>
      <c r="C17" s="42"/>
      <c r="D17" s="42"/>
      <c r="E17" s="42"/>
      <c r="F17" s="49"/>
      <c r="G17" s="17"/>
      <c r="H17" s="11">
        <f>H30</f>
        <v>844094.5900000002</v>
      </c>
    </row>
    <row r="18" spans="1:8" ht="15" customHeight="1">
      <c r="A18" s="91" t="s">
        <v>8</v>
      </c>
      <c r="B18" s="91"/>
      <c r="C18" s="91"/>
      <c r="D18" s="91"/>
      <c r="E18" s="91"/>
      <c r="F18" s="92"/>
      <c r="G18" s="18"/>
      <c r="H18" s="3" t="s">
        <v>9</v>
      </c>
    </row>
    <row r="19" spans="1:8" ht="12.75" customHeight="1">
      <c r="A19" s="54" t="s">
        <v>10</v>
      </c>
      <c r="B19" s="55"/>
      <c r="C19" s="55"/>
      <c r="D19" s="55"/>
      <c r="E19" s="55"/>
      <c r="F19" s="55"/>
      <c r="G19" s="56"/>
      <c r="H19" s="12">
        <f>H24+H23+H20+H22+H25+H21</f>
        <v>837398.5900000002</v>
      </c>
    </row>
    <row r="20" spans="1:8" ht="88.5" customHeight="1">
      <c r="A20" s="38" t="s">
        <v>11</v>
      </c>
      <c r="B20" s="39"/>
      <c r="C20" s="39"/>
      <c r="D20" s="39"/>
      <c r="E20" s="39"/>
      <c r="F20" s="39"/>
      <c r="G20" s="40"/>
      <c r="H20" s="6">
        <f>465.62+149.3+27165.23+340535.73+157.24+72696.83</f>
        <v>441169.95</v>
      </c>
    </row>
    <row r="21" spans="1:8" ht="15" customHeight="1">
      <c r="A21" s="64" t="s">
        <v>48</v>
      </c>
      <c r="B21" s="65"/>
      <c r="C21" s="65"/>
      <c r="D21" s="65"/>
      <c r="E21" s="65"/>
      <c r="F21" s="65"/>
      <c r="G21" s="56"/>
      <c r="H21" s="6">
        <v>31500</v>
      </c>
    </row>
    <row r="22" spans="1:8" ht="12.75" customHeight="1">
      <c r="A22" s="64" t="s">
        <v>28</v>
      </c>
      <c r="B22" s="65"/>
      <c r="C22" s="65"/>
      <c r="D22" s="65"/>
      <c r="E22" s="65"/>
      <c r="F22" s="65"/>
      <c r="G22" s="56"/>
      <c r="H22" s="6">
        <f>4690.87+338.06</f>
        <v>5028.93</v>
      </c>
    </row>
    <row r="23" spans="1:8" ht="25.5" customHeight="1">
      <c r="A23" s="38" t="s">
        <v>13</v>
      </c>
      <c r="B23" s="39"/>
      <c r="C23" s="39"/>
      <c r="D23" s="39"/>
      <c r="E23" s="39"/>
      <c r="F23" s="39"/>
      <c r="G23" s="40"/>
      <c r="H23" s="6">
        <f>2184.48+445.98+71.28+57.26+1922.47+41694.19</f>
        <v>46375.66</v>
      </c>
    </row>
    <row r="24" spans="1:8" ht="38.25" customHeight="1" thickBot="1">
      <c r="A24" s="72" t="s">
        <v>14</v>
      </c>
      <c r="B24" s="73"/>
      <c r="C24" s="73"/>
      <c r="D24" s="73"/>
      <c r="E24" s="73"/>
      <c r="F24" s="73"/>
      <c r="G24" s="74"/>
      <c r="H24" s="13">
        <v>304225.77</v>
      </c>
    </row>
    <row r="25" spans="1:8" ht="18.75" customHeight="1">
      <c r="A25" s="66" t="s">
        <v>24</v>
      </c>
      <c r="B25" s="67"/>
      <c r="C25" s="67"/>
      <c r="D25" s="67"/>
      <c r="E25" s="67"/>
      <c r="F25" s="67"/>
      <c r="G25" s="68"/>
      <c r="H25" s="14">
        <f>H26</f>
        <v>9098.28</v>
      </c>
    </row>
    <row r="26" spans="1:8" ht="12" customHeight="1" thickBot="1">
      <c r="A26" s="95" t="s">
        <v>12</v>
      </c>
      <c r="B26" s="96"/>
      <c r="C26" s="96"/>
      <c r="D26" s="96"/>
      <c r="E26" s="96"/>
      <c r="F26" s="96"/>
      <c r="G26" s="97"/>
      <c r="H26" s="27">
        <v>9098.28</v>
      </c>
    </row>
    <row r="27" spans="1:8" ht="15" customHeight="1">
      <c r="A27" s="57" t="s">
        <v>18</v>
      </c>
      <c r="B27" s="58" t="s">
        <v>17</v>
      </c>
      <c r="C27" s="58" t="s">
        <v>17</v>
      </c>
      <c r="D27" s="58" t="s">
        <v>17</v>
      </c>
      <c r="E27" s="58" t="s">
        <v>17</v>
      </c>
      <c r="F27" s="58" t="s">
        <v>17</v>
      </c>
      <c r="G27" s="59"/>
      <c r="H27" s="15">
        <v>6696</v>
      </c>
    </row>
    <row r="28" spans="1:8" ht="12.75" customHeight="1">
      <c r="A28" s="54" t="s">
        <v>49</v>
      </c>
      <c r="B28" s="55"/>
      <c r="C28" s="55"/>
      <c r="D28" s="55"/>
      <c r="E28" s="55"/>
      <c r="F28" s="55"/>
      <c r="G28" s="56"/>
      <c r="H28" s="12">
        <f>H29</f>
        <v>0</v>
      </c>
    </row>
    <row r="29" spans="1:8" ht="12.75" customHeight="1">
      <c r="A29" s="69"/>
      <c r="B29" s="70"/>
      <c r="C29" s="70"/>
      <c r="D29" s="70"/>
      <c r="E29" s="70"/>
      <c r="F29" s="70"/>
      <c r="G29" s="71"/>
      <c r="H29" s="5"/>
    </row>
    <row r="30" spans="1:8" ht="12.75">
      <c r="A30" s="60" t="s">
        <v>15</v>
      </c>
      <c r="B30" s="61"/>
      <c r="C30" s="61"/>
      <c r="D30" s="61"/>
      <c r="E30" s="61"/>
      <c r="F30" s="61"/>
      <c r="G30" s="56"/>
      <c r="H30" s="12">
        <f>H19+H28+H27</f>
        <v>844094.5900000002</v>
      </c>
    </row>
    <row r="31" spans="1:8" ht="12.75" customHeight="1">
      <c r="A31" s="62" t="s">
        <v>36</v>
      </c>
      <c r="B31" s="63"/>
      <c r="C31" s="63"/>
      <c r="D31" s="63"/>
      <c r="E31" s="63"/>
      <c r="F31" s="63"/>
      <c r="G31" s="37"/>
      <c r="H31" s="11">
        <v>143284.22</v>
      </c>
    </row>
    <row r="32" spans="1:8" ht="12.75" customHeight="1">
      <c r="A32" s="41" t="s">
        <v>16</v>
      </c>
      <c r="B32" s="42"/>
      <c r="C32" s="42"/>
      <c r="D32" s="42"/>
      <c r="E32" s="42"/>
      <c r="F32" s="42"/>
      <c r="G32" s="37"/>
      <c r="H32" s="11">
        <v>0</v>
      </c>
    </row>
    <row r="33" spans="1:8" ht="12.75" customHeight="1">
      <c r="A33" s="32" t="s">
        <v>37</v>
      </c>
      <c r="B33" s="33"/>
      <c r="C33" s="33"/>
      <c r="D33" s="33"/>
      <c r="E33" s="33"/>
      <c r="F33" s="33"/>
      <c r="G33" s="34"/>
      <c r="H33" s="11"/>
    </row>
    <row r="34" spans="1:8" ht="12.75" customHeight="1">
      <c r="A34" s="35" t="s">
        <v>38</v>
      </c>
      <c r="B34" s="36"/>
      <c r="C34" s="36"/>
      <c r="D34" s="36"/>
      <c r="E34" s="36"/>
      <c r="F34" s="36"/>
      <c r="G34" s="37"/>
      <c r="H34" s="11">
        <v>36441.49</v>
      </c>
    </row>
    <row r="35" spans="1:8" ht="12.75" customHeight="1">
      <c r="A35" s="35" t="s">
        <v>39</v>
      </c>
      <c r="B35" s="36"/>
      <c r="C35" s="36"/>
      <c r="D35" s="36"/>
      <c r="E35" s="36"/>
      <c r="F35" s="36"/>
      <c r="G35" s="37"/>
      <c r="H35" s="11">
        <v>67362.58</v>
      </c>
    </row>
    <row r="36" spans="1:8" ht="12.75" customHeight="1">
      <c r="A36" s="69" t="s">
        <v>40</v>
      </c>
      <c r="B36" s="70"/>
      <c r="C36" s="70"/>
      <c r="D36" s="70"/>
      <c r="E36" s="70"/>
      <c r="F36" s="70"/>
      <c r="G36" s="88"/>
      <c r="H36" s="11">
        <f>20410.25+403303.27+273.25</f>
        <v>423986.77</v>
      </c>
    </row>
    <row r="37" spans="1:8" ht="12.75" customHeight="1">
      <c r="A37" s="69" t="s">
        <v>41</v>
      </c>
      <c r="B37" s="70"/>
      <c r="C37" s="70"/>
      <c r="D37" s="70"/>
      <c r="E37" s="70"/>
      <c r="F37" s="70"/>
      <c r="G37" s="88"/>
      <c r="H37" s="11">
        <f>20410.25+387592.89+25.69-41.18</f>
        <v>407987.65</v>
      </c>
    </row>
    <row r="38" spans="1:8" ht="12.75" customHeight="1">
      <c r="A38" s="69" t="s">
        <v>45</v>
      </c>
      <c r="B38" s="70"/>
      <c r="C38" s="70"/>
      <c r="D38" s="70"/>
      <c r="E38" s="70"/>
      <c r="F38" s="70"/>
      <c r="G38" s="88"/>
      <c r="H38" s="11">
        <v>10.05</v>
      </c>
    </row>
    <row r="39" spans="1:8" ht="12.75" customHeight="1">
      <c r="A39" s="69" t="s">
        <v>46</v>
      </c>
      <c r="B39" s="70"/>
      <c r="C39" s="70"/>
      <c r="D39" s="70"/>
      <c r="E39" s="70"/>
      <c r="F39" s="70"/>
      <c r="G39" s="88"/>
      <c r="H39" s="11">
        <v>539.2</v>
      </c>
    </row>
    <row r="40" spans="1:8" ht="12.75" customHeight="1">
      <c r="A40" s="35" t="s">
        <v>42</v>
      </c>
      <c r="B40" s="36"/>
      <c r="C40" s="36"/>
      <c r="D40" s="36"/>
      <c r="E40" s="36"/>
      <c r="F40" s="36"/>
      <c r="G40" s="37"/>
      <c r="H40" s="11">
        <v>0</v>
      </c>
    </row>
    <row r="41" spans="1:14" ht="15.75" customHeight="1">
      <c r="A41" s="35" t="s">
        <v>43</v>
      </c>
      <c r="B41" s="36"/>
      <c r="C41" s="36"/>
      <c r="D41" s="36"/>
      <c r="E41" s="36"/>
      <c r="F41" s="36"/>
      <c r="G41" s="37"/>
      <c r="H41" s="16">
        <v>472186.76</v>
      </c>
      <c r="I41" s="28"/>
      <c r="J41" s="28"/>
      <c r="L41" s="28"/>
      <c r="N41" s="28"/>
    </row>
    <row r="42" spans="1:11" ht="15.75" customHeight="1">
      <c r="A42" s="98" t="s">
        <v>44</v>
      </c>
      <c r="B42" s="99"/>
      <c r="C42" s="99"/>
      <c r="D42" s="99"/>
      <c r="E42" s="99"/>
      <c r="F42" s="99"/>
      <c r="G42" s="100"/>
      <c r="H42" s="16">
        <v>52399.43</v>
      </c>
      <c r="I42" s="28"/>
      <c r="J42" s="28"/>
      <c r="K42" s="9"/>
    </row>
    <row r="43" spans="1:8" ht="16.5" customHeight="1">
      <c r="A43" s="93">
        <v>2021</v>
      </c>
      <c r="B43" s="93"/>
      <c r="C43" s="93">
        <v>2022</v>
      </c>
      <c r="D43" s="93"/>
      <c r="E43" s="93">
        <v>2023</v>
      </c>
      <c r="F43" s="93"/>
      <c r="G43" s="94" t="s">
        <v>50</v>
      </c>
      <c r="H43" s="20"/>
    </row>
    <row r="44" spans="1:8" ht="18" customHeight="1">
      <c r="A44" s="29" t="s">
        <v>30</v>
      </c>
      <c r="B44" s="29" t="s">
        <v>31</v>
      </c>
      <c r="C44" s="29" t="s">
        <v>30</v>
      </c>
      <c r="D44" s="29" t="s">
        <v>31</v>
      </c>
      <c r="E44" s="29" t="s">
        <v>30</v>
      </c>
      <c r="F44" s="29" t="s">
        <v>31</v>
      </c>
      <c r="G44" s="94"/>
      <c r="H44" s="20"/>
    </row>
    <row r="45" spans="1:7" ht="17.25" customHeight="1">
      <c r="A45" s="30">
        <v>951217.88</v>
      </c>
      <c r="B45" s="30">
        <v>785822.39</v>
      </c>
      <c r="C45" s="30">
        <v>1018391.63</v>
      </c>
      <c r="D45" s="30">
        <v>1155227.24</v>
      </c>
      <c r="E45" s="30">
        <f>H16</f>
        <v>1043392.82</v>
      </c>
      <c r="F45" s="30">
        <f>H30</f>
        <v>844094.5900000002</v>
      </c>
      <c r="G45" s="31">
        <f>A45+C45+E45-B45-D45-F45</f>
        <v>227858.10999999975</v>
      </c>
    </row>
    <row r="46" spans="1:7" ht="12.75">
      <c r="A46" s="2"/>
      <c r="B46" s="9" t="s">
        <v>27</v>
      </c>
      <c r="C46" s="9"/>
      <c r="E46" s="9"/>
      <c r="F46" s="2" t="s">
        <v>29</v>
      </c>
      <c r="G46" s="2"/>
    </row>
    <row r="47" spans="1:8" ht="12" customHeight="1">
      <c r="A47" s="89" t="s">
        <v>26</v>
      </c>
      <c r="B47" s="90"/>
      <c r="C47" s="90"/>
      <c r="D47" s="90"/>
      <c r="E47" s="90"/>
      <c r="F47" s="90"/>
      <c r="G47" s="90"/>
      <c r="H47" s="90"/>
    </row>
  </sheetData>
  <sheetProtection/>
  <mergeCells count="47">
    <mergeCell ref="E43:F43"/>
    <mergeCell ref="G43:G44"/>
    <mergeCell ref="A40:G40"/>
    <mergeCell ref="A28:G28"/>
    <mergeCell ref="A26:G26"/>
    <mergeCell ref="A41:G41"/>
    <mergeCell ref="A42:G42"/>
    <mergeCell ref="A36:G36"/>
    <mergeCell ref="A38:G38"/>
    <mergeCell ref="A39:G39"/>
    <mergeCell ref="A4:E4"/>
    <mergeCell ref="A8:E8"/>
    <mergeCell ref="A9:E9"/>
    <mergeCell ref="A37:G37"/>
    <mergeCell ref="A47:H47"/>
    <mergeCell ref="A16:F16"/>
    <mergeCell ref="A17:F17"/>
    <mergeCell ref="A18:F18"/>
    <mergeCell ref="A43:B43"/>
    <mergeCell ref="C43:D43"/>
    <mergeCell ref="A5:E5"/>
    <mergeCell ref="A6:E6"/>
    <mergeCell ref="A13:E13"/>
    <mergeCell ref="A14:E14"/>
    <mergeCell ref="A34:G34"/>
    <mergeCell ref="A1:H1"/>
    <mergeCell ref="A2:H2"/>
    <mergeCell ref="A3:C3"/>
    <mergeCell ref="A20:G20"/>
    <mergeCell ref="A22:G22"/>
    <mergeCell ref="A27:G27"/>
    <mergeCell ref="A30:G30"/>
    <mergeCell ref="A31:G31"/>
    <mergeCell ref="A21:G21"/>
    <mergeCell ref="A25:G25"/>
    <mergeCell ref="A29:G29"/>
    <mergeCell ref="A24:G24"/>
    <mergeCell ref="A33:G33"/>
    <mergeCell ref="A35:G35"/>
    <mergeCell ref="A23:G23"/>
    <mergeCell ref="A32:G32"/>
    <mergeCell ref="A7:E7"/>
    <mergeCell ref="A12:E12"/>
    <mergeCell ref="A15:F15"/>
    <mergeCell ref="A10:E10"/>
    <mergeCell ref="A11:E11"/>
    <mergeCell ref="A19:G19"/>
  </mergeCells>
  <printOptions/>
  <pageMargins left="0.15748031496062992" right="0.15748031496062992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2024-03-19T08:05:33Z</cp:lastPrinted>
  <dcterms:created xsi:type="dcterms:W3CDTF">1996-10-08T23:32:33Z</dcterms:created>
  <dcterms:modified xsi:type="dcterms:W3CDTF">2024-03-19T08:05:42Z</dcterms:modified>
  <cp:category/>
  <cp:version/>
  <cp:contentType/>
  <cp:contentStatus/>
</cp:coreProperties>
</file>