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'Лист1'!$A$1:$I$56</definedName>
  </definedNames>
  <calcPr fullCalcOnLoad="1"/>
</workbook>
</file>

<file path=xl/sharedStrings.xml><?xml version="1.0" encoding="utf-8"?>
<sst xmlns="http://schemas.openxmlformats.org/spreadsheetml/2006/main" count="80" uniqueCount="63">
  <si>
    <t>ООО "Кузнечное сервис"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</si>
  <si>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</si>
  <si>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</si>
  <si>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</si>
  <si>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</si>
  <si>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</si>
  <si>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</si>
  <si>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</si>
  <si>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</si>
  <si>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</si>
  <si>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</si>
  <si>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</si>
  <si>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</si>
  <si>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</si>
  <si>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</si>
  <si>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</si>
  <si>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</si>
  <si>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</si>
  <si>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</si>
  <si>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</si>
  <si>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</si>
  <si>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</si>
  <si>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Директор</t>
  </si>
  <si>
    <t>Титуленко М.В.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</si>
  <si>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</si>
  <si>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</si>
  <si>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</si>
  <si>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</si>
  <si>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</si>
  <si>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</si>
  <si>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</si>
  <si>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Дезинсекция</t>
  </si>
  <si>
    <t>Общая площадь жилых помещений м2</t>
  </si>
  <si>
    <t>Водоотведение СОИ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</si>
  <si>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</si>
  <si>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Текущий ремонт, в т.ч.:</t>
  </si>
  <si>
    <t>ул.Пионерская д.3</t>
  </si>
  <si>
    <t xml:space="preserve"> ХВС СОИ(руб./м3)</t>
  </si>
  <si>
    <t>Водоотведение СОИ (руб/м3)</t>
  </si>
  <si>
    <t xml:space="preserve"> электроэнергия СОИ(руб./Квт.ч)</t>
  </si>
  <si>
    <t>Отчеты по годам о финансово-хозяйственной деятельности размещены на сайте:   www. ukservis.ru</t>
  </si>
  <si>
    <t>Остаток средств на специальном счете на 01.01.2022г.</t>
  </si>
  <si>
    <t>Задолженность населения по взносам на капитальный ремонт на 01.01.2022г.</t>
  </si>
  <si>
    <t>Отчет о финансово-хозяйственной деятельности МКД за 2022г.</t>
  </si>
  <si>
    <t>с 01.01.22г</t>
  </si>
  <si>
    <t>с 01.07.22г</t>
  </si>
  <si>
    <t>с 01.09.22г</t>
  </si>
  <si>
    <t>с 01.12.22г</t>
  </si>
  <si>
    <t>Задолженность населения за содержание и текущий ремонт на 01.01.2023г.</t>
  </si>
  <si>
    <t>Техническое диагностирование ВДГО</t>
  </si>
  <si>
    <t>Ремонт мягкой кровли</t>
  </si>
  <si>
    <t>Остаток средств на специальном счете на 01.01.2023г.</t>
  </si>
  <si>
    <t>Задолженность населения по взносам на капитальный ремонт на 01.01.2023г.</t>
  </si>
  <si>
    <t>Капитальный ремонт кровли</t>
  </si>
  <si>
    <t>Капитальный ремонт сетей электроснабжения</t>
  </si>
  <si>
    <t>Выполнено капитального ремонта:</t>
  </si>
  <si>
    <t>Монтаж окон ПВХ 5 комп.</t>
  </si>
  <si>
    <t>2020г</t>
  </si>
  <si>
    <t>2021г</t>
  </si>
  <si>
    <t>2022г</t>
  </si>
  <si>
    <t>доходы</t>
  </si>
  <si>
    <t>расходы</t>
  </si>
  <si>
    <t>Остаток средств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</si>
</sst>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2" fontId="1" fillId="0" borderId="11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justify"/>
    </xf>
    <xf numFmtId="0" fontId="0" fillId="0" borderId="10" xfId="0" applyFont="1" applyFill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1" fillId="0" borderId="20" xfId="0" applyFont="1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19" xfId="0" applyFont="1" applyBorder="1" applyAlignment="1">
      <alignment horizontal="left" vertical="justify"/>
    </xf>
    <xf numFmtId="0" fontId="0" fillId="0" borderId="20" xfId="0" applyFont="1" applyBorder="1" applyAlignment="1">
      <alignment horizontal="left" vertical="justify"/>
    </xf>
    <xf numFmtId="0" fontId="0" fillId="0" borderId="21" xfId="0" applyBorder="1" applyAlignment="1">
      <alignment horizontal="left" vertical="justify"/>
    </xf>
    <xf numFmtId="0" fontId="0" fillId="0" borderId="19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0" fillId="0" borderId="19" xfId="0" applyFont="1" applyBorder="1" applyAlignment="1">
      <alignment vertical="justify"/>
    </xf>
    <xf numFmtId="0" fontId="0" fillId="0" borderId="20" xfId="0" applyFont="1" applyBorder="1" applyAlignment="1">
      <alignment vertical="justify"/>
    </xf>
    <xf numFmtId="0" fontId="0" fillId="0" borderId="21" xfId="0" applyBorder="1" applyAlignment="1">
      <alignment vertical="justify"/>
    </xf>
    <xf numFmtId="0" fontId="1" fillId="0" borderId="19" xfId="0" applyFont="1" applyBorder="1" applyAlignment="1">
      <alignment vertical="justify"/>
    </xf>
    <xf numFmtId="0" fontId="1" fillId="0" borderId="20" xfId="0" applyFont="1" applyBorder="1" applyAlignment="1">
      <alignment vertical="justify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vertical="justify" wrapText="1"/>
    </xf>
    <xf numFmtId="0" fontId="0" fillId="0" borderId="23" xfId="0" applyFont="1" applyBorder="1" applyAlignment="1">
      <alignment vertical="justify" wrapText="1"/>
    </xf>
    <xf numFmtId="0" fontId="0" fillId="0" borderId="24" xfId="0" applyBorder="1" applyAlignment="1">
      <alignment vertical="justify" wrapText="1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justify"/>
    </xf>
    <xf numFmtId="0" fontId="4" fillId="0" borderId="29" xfId="0" applyFont="1" applyBorder="1" applyAlignment="1">
      <alignment vertical="justify"/>
    </xf>
    <xf numFmtId="0" fontId="4" fillId="0" borderId="26" xfId="0" applyFont="1" applyBorder="1" applyAlignment="1">
      <alignment vertical="justify"/>
    </xf>
    <xf numFmtId="0" fontId="0" fillId="0" borderId="27" xfId="0" applyBorder="1" applyAlignment="1">
      <alignment vertical="justify"/>
    </xf>
    <xf numFmtId="0" fontId="4" fillId="0" borderId="19" xfId="0" applyFont="1" applyBorder="1" applyAlignment="1">
      <alignment vertical="justify"/>
    </xf>
    <xf numFmtId="0" fontId="4" fillId="0" borderId="20" xfId="0" applyFont="1" applyBorder="1" applyAlignment="1">
      <alignment vertical="justify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justify"/>
    </xf>
    <xf numFmtId="0" fontId="3" fillId="0" borderId="20" xfId="0" applyFont="1" applyFill="1" applyBorder="1" applyAlignment="1">
      <alignment vertical="justify"/>
    </xf>
    <xf numFmtId="0" fontId="3" fillId="0" borderId="20" xfId="0" applyFont="1" applyBorder="1" applyAlignment="1">
      <alignment vertical="justify"/>
    </xf>
    <xf numFmtId="0" fontId="0" fillId="0" borderId="19" xfId="0" applyFont="1" applyBorder="1" applyAlignment="1">
      <alignment vertical="justify" wrapText="1"/>
    </xf>
    <xf numFmtId="0" fontId="0" fillId="0" borderId="20" xfId="0" applyFont="1" applyBorder="1" applyAlignment="1">
      <alignment vertical="justify" wrapText="1"/>
    </xf>
    <xf numFmtId="0" fontId="0" fillId="0" borderId="21" xfId="0" applyBorder="1" applyAlignment="1">
      <alignment vertical="justify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justify"/>
    </xf>
    <xf numFmtId="0" fontId="5" fillId="0" borderId="23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2" max="2" width="10.28125" style="0" customWidth="1"/>
    <col min="3" max="3" width="16.00390625" style="0" customWidth="1"/>
    <col min="4" max="4" width="10.7109375" style="0" customWidth="1"/>
    <col min="5" max="5" width="9.8515625" style="0" customWidth="1"/>
    <col min="6" max="6" width="10.00390625" style="0" customWidth="1"/>
    <col min="7" max="8" width="10.28125" style="0" customWidth="1"/>
    <col min="9" max="9" width="11.57421875" style="0" customWidth="1"/>
  </cols>
  <sheetData>
    <row r="1" spans="1:9" ht="12.75">
      <c r="A1" s="93" t="s">
        <v>0</v>
      </c>
      <c r="B1" s="93"/>
      <c r="C1" s="93"/>
      <c r="D1" s="93"/>
      <c r="E1" s="93"/>
      <c r="F1" s="93"/>
      <c r="G1" s="93"/>
      <c r="H1" s="93"/>
      <c r="I1" s="93"/>
    </row>
    <row r="2" spans="1:9" ht="15">
      <c r="A2" s="94" t="s">
        <v>43</v>
      </c>
      <c r="B2" s="94"/>
      <c r="C2" s="94"/>
      <c r="D2" s="94"/>
      <c r="E2" s="94"/>
      <c r="F2" s="94"/>
      <c r="G2" s="94"/>
      <c r="H2" s="94"/>
      <c r="I2" s="94"/>
    </row>
    <row r="3" spans="1:9" ht="12.75">
      <c r="A3" s="95" t="s">
        <v>36</v>
      </c>
      <c r="B3" s="95"/>
      <c r="C3" s="95"/>
      <c r="D3" s="95"/>
      <c r="E3" s="95"/>
      <c r="F3" s="95"/>
      <c r="G3" s="95"/>
      <c r="H3" s="95"/>
      <c r="I3" s="95"/>
    </row>
    <row r="4" spans="1:9" ht="27" customHeight="1">
      <c r="A4" s="96" t="s">
        <v>32</v>
      </c>
      <c r="B4" s="97"/>
      <c r="C4" s="98"/>
      <c r="D4" s="1">
        <f>F4+I4</f>
        <v>3240.4</v>
      </c>
      <c r="E4" s="11" t="s">
        <v>1</v>
      </c>
      <c r="F4" s="2">
        <v>2606</v>
      </c>
      <c r="G4" s="76" t="s">
        <v>2</v>
      </c>
      <c r="H4" s="77"/>
      <c r="I4" s="2">
        <v>634.4</v>
      </c>
    </row>
    <row r="5" spans="1:9" ht="12.75">
      <c r="A5" s="83" t="s">
        <v>26</v>
      </c>
      <c r="B5" s="84"/>
      <c r="C5" s="84"/>
      <c r="D5" s="85"/>
      <c r="E5" s="74" t="s">
        <v>44</v>
      </c>
      <c r="F5" s="74" t="s">
        <v>45</v>
      </c>
      <c r="G5" s="74" t="s">
        <v>46</v>
      </c>
      <c r="H5" s="74" t="s">
        <v>47</v>
      </c>
      <c r="I5" s="99"/>
    </row>
    <row r="6" spans="1:9" ht="12.75">
      <c r="A6" s="86"/>
      <c r="B6" s="87"/>
      <c r="C6" s="87"/>
      <c r="D6" s="88"/>
      <c r="E6" s="75"/>
      <c r="F6" s="75"/>
      <c r="G6" s="75"/>
      <c r="H6" s="75"/>
      <c r="I6" s="100"/>
    </row>
    <row r="7" spans="1:9" ht="12.75">
      <c r="A7" s="65" t="s">
        <v>20</v>
      </c>
      <c r="B7" s="66"/>
      <c r="C7" s="66"/>
      <c r="D7" s="67"/>
      <c r="E7" s="19">
        <f>E8+E9+E10</f>
        <v>23.18</v>
      </c>
      <c r="F7" s="19">
        <f>F8+F9+F10</f>
        <v>23.18</v>
      </c>
      <c r="G7" s="19">
        <f>G8+G9+G10</f>
        <v>24.999999999999996</v>
      </c>
      <c r="H7" s="19">
        <f>H8+H9+H10</f>
        <v>24.999999999999996</v>
      </c>
      <c r="I7" s="19"/>
    </row>
    <row r="8" spans="1:9" ht="12.75">
      <c r="A8" s="89" t="s">
        <v>3</v>
      </c>
      <c r="B8" s="90"/>
      <c r="C8" s="90"/>
      <c r="D8" s="91"/>
      <c r="E8" s="5">
        <v>15.01</v>
      </c>
      <c r="F8" s="5">
        <v>15.01</v>
      </c>
      <c r="G8" s="5">
        <v>16.15</v>
      </c>
      <c r="H8" s="5">
        <v>16.15</v>
      </c>
      <c r="I8" s="20"/>
    </row>
    <row r="9" spans="1:9" ht="12.75">
      <c r="A9" s="106" t="s">
        <v>4</v>
      </c>
      <c r="B9" s="107"/>
      <c r="C9" s="107"/>
      <c r="D9" s="108"/>
      <c r="E9" s="6">
        <v>8.01</v>
      </c>
      <c r="F9" s="6">
        <v>8.01</v>
      </c>
      <c r="G9" s="6">
        <v>8.69</v>
      </c>
      <c r="H9" s="6">
        <v>8.69</v>
      </c>
      <c r="I9" s="6"/>
    </row>
    <row r="10" spans="1:9" ht="12.75">
      <c r="A10" s="23" t="s">
        <v>24</v>
      </c>
      <c r="B10" s="24"/>
      <c r="C10" s="24"/>
      <c r="D10" s="25"/>
      <c r="E10" s="6">
        <v>0.16</v>
      </c>
      <c r="F10" s="6">
        <v>0.16</v>
      </c>
      <c r="G10" s="6">
        <v>0.16</v>
      </c>
      <c r="H10" s="6">
        <v>0.16</v>
      </c>
      <c r="I10" s="6"/>
    </row>
    <row r="11" spans="1:9" ht="12.75">
      <c r="A11" s="80" t="s">
        <v>37</v>
      </c>
      <c r="B11" s="81"/>
      <c r="C11" s="81"/>
      <c r="D11" s="82"/>
      <c r="E11" s="8">
        <v>36.43</v>
      </c>
      <c r="F11" s="8">
        <v>37.67</v>
      </c>
      <c r="G11" s="8">
        <v>37.67</v>
      </c>
      <c r="H11" s="8">
        <v>41.81</v>
      </c>
      <c r="I11" s="7"/>
    </row>
    <row r="12" spans="1:9" ht="12.75">
      <c r="A12" s="80" t="s">
        <v>38</v>
      </c>
      <c r="B12" s="81"/>
      <c r="C12" s="81"/>
      <c r="D12" s="82"/>
      <c r="E12" s="8">
        <v>30.4</v>
      </c>
      <c r="F12" s="8">
        <v>31.43</v>
      </c>
      <c r="G12" s="8">
        <v>31.43</v>
      </c>
      <c r="H12" s="8">
        <v>34.88</v>
      </c>
      <c r="I12" s="7"/>
    </row>
    <row r="13" spans="1:9" ht="12.75">
      <c r="A13" s="80" t="s">
        <v>39</v>
      </c>
      <c r="B13" s="81"/>
      <c r="C13" s="81"/>
      <c r="D13" s="82"/>
      <c r="E13" s="8"/>
      <c r="F13" s="8"/>
      <c r="G13" s="8"/>
      <c r="H13" s="8"/>
      <c r="I13" s="7"/>
    </row>
    <row r="14" spans="1:9" ht="12.75">
      <c r="A14" s="80" t="s">
        <v>5</v>
      </c>
      <c r="B14" s="81"/>
      <c r="C14" s="81"/>
      <c r="D14" s="82"/>
      <c r="E14" s="8">
        <v>4.96</v>
      </c>
      <c r="F14" s="8">
        <v>5.21</v>
      </c>
      <c r="G14" s="8">
        <v>5.21</v>
      </c>
      <c r="H14" s="8">
        <v>5.68</v>
      </c>
      <c r="I14" s="7"/>
    </row>
    <row r="15" spans="1:9" ht="12.75">
      <c r="A15" s="92" t="s">
        <v>6</v>
      </c>
      <c r="B15" s="92"/>
      <c r="C15" s="92"/>
      <c r="D15" s="92"/>
      <c r="E15" s="8">
        <v>2.68</v>
      </c>
      <c r="F15" s="8">
        <v>2.83</v>
      </c>
      <c r="G15" s="8">
        <v>2.83</v>
      </c>
      <c r="H15" s="8">
        <v>3.09</v>
      </c>
      <c r="I15" s="7"/>
    </row>
    <row r="16" spans="1:9" ht="12.75" customHeight="1">
      <c r="A16" s="40" t="s">
        <v>7</v>
      </c>
      <c r="B16" s="41"/>
      <c r="C16" s="41"/>
      <c r="D16" s="41"/>
      <c r="E16" s="41"/>
      <c r="F16" s="41"/>
      <c r="G16" s="41"/>
      <c r="H16" s="36"/>
      <c r="I16" s="9">
        <v>941626.05</v>
      </c>
    </row>
    <row r="17" spans="1:9" ht="12.75">
      <c r="A17" s="40" t="s">
        <v>8</v>
      </c>
      <c r="B17" s="41"/>
      <c r="C17" s="41"/>
      <c r="D17" s="41"/>
      <c r="E17" s="41"/>
      <c r="F17" s="41"/>
      <c r="G17" s="41"/>
      <c r="H17" s="36"/>
      <c r="I17" s="9">
        <v>911439.7</v>
      </c>
    </row>
    <row r="18" spans="1:9" ht="12.75" customHeight="1">
      <c r="A18" s="40" t="s">
        <v>9</v>
      </c>
      <c r="B18" s="41"/>
      <c r="C18" s="41"/>
      <c r="D18" s="41"/>
      <c r="E18" s="41"/>
      <c r="F18" s="41"/>
      <c r="G18" s="41"/>
      <c r="H18" s="36"/>
      <c r="I18" s="17">
        <f>I36</f>
        <v>941529.9700000001</v>
      </c>
    </row>
    <row r="19" spans="1:9" ht="15" customHeight="1">
      <c r="A19" s="68" t="s">
        <v>10</v>
      </c>
      <c r="B19" s="69"/>
      <c r="C19" s="69"/>
      <c r="D19" s="69"/>
      <c r="E19" s="69"/>
      <c r="F19" s="69"/>
      <c r="G19" s="70"/>
      <c r="H19" s="46"/>
      <c r="I19" s="4" t="s">
        <v>11</v>
      </c>
    </row>
    <row r="20" spans="1:9" ht="12.75" customHeight="1">
      <c r="A20" s="63" t="s">
        <v>12</v>
      </c>
      <c r="B20" s="64"/>
      <c r="C20" s="64"/>
      <c r="D20" s="64"/>
      <c r="E20" s="64"/>
      <c r="F20" s="64"/>
      <c r="G20" s="64"/>
      <c r="H20" s="46"/>
      <c r="I20" s="10">
        <f>I26+I25+I24+I23+I22+I21+I27</f>
        <v>827720.5900000001</v>
      </c>
    </row>
    <row r="21" spans="1:9" ht="90" customHeight="1">
      <c r="A21" s="71" t="s">
        <v>13</v>
      </c>
      <c r="B21" s="72"/>
      <c r="C21" s="72"/>
      <c r="D21" s="72"/>
      <c r="E21" s="72"/>
      <c r="F21" s="72"/>
      <c r="G21" s="72"/>
      <c r="H21" s="73"/>
      <c r="I21" s="11">
        <f>585.46+71147.95+339785.15+68936.68</f>
        <v>480455.24000000005</v>
      </c>
    </row>
    <row r="22" spans="1:9" ht="12.75" customHeight="1">
      <c r="A22" s="44" t="s">
        <v>31</v>
      </c>
      <c r="B22" s="45"/>
      <c r="C22" s="45"/>
      <c r="D22" s="45"/>
      <c r="E22" s="45"/>
      <c r="F22" s="45"/>
      <c r="G22" s="45"/>
      <c r="H22" s="46"/>
      <c r="I22" s="11">
        <v>6191.97</v>
      </c>
    </row>
    <row r="23" spans="1:9" ht="12.75" customHeight="1">
      <c r="A23" s="44" t="s">
        <v>16</v>
      </c>
      <c r="B23" s="45"/>
      <c r="C23" s="45"/>
      <c r="D23" s="45"/>
      <c r="E23" s="45"/>
      <c r="F23" s="45"/>
      <c r="G23" s="45"/>
      <c r="H23" s="46"/>
      <c r="I23" s="11">
        <v>216.66</v>
      </c>
    </row>
    <row r="24" spans="1:9" ht="15" customHeight="1">
      <c r="A24" s="109" t="s">
        <v>17</v>
      </c>
      <c r="B24" s="110"/>
      <c r="C24" s="110"/>
      <c r="D24" s="110"/>
      <c r="E24" s="110"/>
      <c r="F24" s="110"/>
      <c r="G24" s="110"/>
      <c r="H24" s="111"/>
      <c r="I24" s="12">
        <v>5395.07</v>
      </c>
    </row>
    <row r="25" spans="1:9" ht="25.5" customHeight="1">
      <c r="A25" s="71" t="s">
        <v>18</v>
      </c>
      <c r="B25" s="72"/>
      <c r="C25" s="72"/>
      <c r="D25" s="72"/>
      <c r="E25" s="72"/>
      <c r="F25" s="72"/>
      <c r="G25" s="72"/>
      <c r="H25" s="73"/>
      <c r="I25" s="11">
        <f>2184+74.46+324.66+470.61+1527.39+39940.06</f>
        <v>44521.18</v>
      </c>
    </row>
    <row r="26" spans="1:9" ht="39" customHeight="1" thickBot="1">
      <c r="A26" s="52" t="s">
        <v>19</v>
      </c>
      <c r="B26" s="53"/>
      <c r="C26" s="53"/>
      <c r="D26" s="53"/>
      <c r="E26" s="53"/>
      <c r="F26" s="53"/>
      <c r="G26" s="53"/>
      <c r="H26" s="54"/>
      <c r="I26" s="26">
        <v>282204.93</v>
      </c>
    </row>
    <row r="27" spans="1:9" ht="14.25" customHeight="1">
      <c r="A27" s="55" t="s">
        <v>34</v>
      </c>
      <c r="B27" s="56"/>
      <c r="C27" s="56"/>
      <c r="D27" s="56"/>
      <c r="E27" s="56"/>
      <c r="F27" s="56"/>
      <c r="G27" s="56"/>
      <c r="H27" s="57"/>
      <c r="I27" s="28">
        <f>I28+I29+I30</f>
        <v>8735.54</v>
      </c>
    </row>
    <row r="28" spans="1:9" ht="13.5" customHeight="1">
      <c r="A28" s="58" t="s">
        <v>14</v>
      </c>
      <c r="B28" s="59"/>
      <c r="C28" s="59"/>
      <c r="D28" s="59"/>
      <c r="E28" s="59"/>
      <c r="F28" s="59"/>
      <c r="G28" s="59"/>
      <c r="H28" s="36"/>
      <c r="I28" s="29">
        <v>1435.24</v>
      </c>
    </row>
    <row r="29" spans="1:9" ht="14.25" customHeight="1">
      <c r="A29" s="58" t="s">
        <v>33</v>
      </c>
      <c r="B29" s="59"/>
      <c r="C29" s="59"/>
      <c r="D29" s="59"/>
      <c r="E29" s="59"/>
      <c r="F29" s="59"/>
      <c r="G29" s="59"/>
      <c r="H29" s="36"/>
      <c r="I29" s="30">
        <v>1198</v>
      </c>
    </row>
    <row r="30" spans="1:9" ht="13.5" customHeight="1" thickBot="1">
      <c r="A30" s="101" t="s">
        <v>15</v>
      </c>
      <c r="B30" s="102"/>
      <c r="C30" s="102"/>
      <c r="D30" s="102"/>
      <c r="E30" s="102"/>
      <c r="F30" s="102"/>
      <c r="G30" s="102"/>
      <c r="H30" s="103"/>
      <c r="I30" s="31">
        <v>6102.3</v>
      </c>
    </row>
    <row r="31" spans="1:9" ht="12.75" customHeight="1">
      <c r="A31" s="60" t="s">
        <v>25</v>
      </c>
      <c r="B31" s="61" t="s">
        <v>24</v>
      </c>
      <c r="C31" s="61" t="s">
        <v>24</v>
      </c>
      <c r="D31" s="61" t="s">
        <v>24</v>
      </c>
      <c r="E31" s="61" t="s">
        <v>24</v>
      </c>
      <c r="F31" s="61" t="s">
        <v>24</v>
      </c>
      <c r="G31" s="61" t="s">
        <v>24</v>
      </c>
      <c r="H31" s="62"/>
      <c r="I31" s="27">
        <v>6312</v>
      </c>
    </row>
    <row r="32" spans="1:9" ht="12.75" customHeight="1">
      <c r="A32" s="63" t="s">
        <v>49</v>
      </c>
      <c r="B32" s="64" t="s">
        <v>24</v>
      </c>
      <c r="C32" s="64" t="s">
        <v>24</v>
      </c>
      <c r="D32" s="64" t="s">
        <v>24</v>
      </c>
      <c r="E32" s="64" t="s">
        <v>24</v>
      </c>
      <c r="F32" s="64" t="s">
        <v>24</v>
      </c>
      <c r="G32" s="64" t="s">
        <v>24</v>
      </c>
      <c r="H32" s="46"/>
      <c r="I32" s="27">
        <v>10200</v>
      </c>
    </row>
    <row r="33" spans="1:9" ht="12" customHeight="1">
      <c r="A33" s="63" t="s">
        <v>35</v>
      </c>
      <c r="B33" s="64"/>
      <c r="C33" s="64"/>
      <c r="D33" s="64"/>
      <c r="E33" s="64"/>
      <c r="F33" s="64"/>
      <c r="G33" s="64"/>
      <c r="H33" s="46"/>
      <c r="I33" s="10">
        <f>I34+I35</f>
        <v>97297.38</v>
      </c>
    </row>
    <row r="34" spans="1:9" ht="12.75" customHeight="1">
      <c r="A34" s="44" t="s">
        <v>50</v>
      </c>
      <c r="B34" s="45"/>
      <c r="C34" s="45"/>
      <c r="D34" s="45"/>
      <c r="E34" s="45"/>
      <c r="F34" s="45"/>
      <c r="G34" s="45"/>
      <c r="H34" s="46"/>
      <c r="I34" s="13">
        <v>12428.38</v>
      </c>
    </row>
    <row r="35" spans="1:9" ht="12.75" customHeight="1">
      <c r="A35" s="44" t="s">
        <v>56</v>
      </c>
      <c r="B35" s="45"/>
      <c r="C35" s="45"/>
      <c r="D35" s="45"/>
      <c r="E35" s="45"/>
      <c r="F35" s="45"/>
      <c r="G35" s="45"/>
      <c r="H35" s="46"/>
      <c r="I35" s="13">
        <v>84869</v>
      </c>
    </row>
    <row r="36" spans="1:9" ht="12.75">
      <c r="A36" s="47" t="s">
        <v>20</v>
      </c>
      <c r="B36" s="48"/>
      <c r="C36" s="48"/>
      <c r="D36" s="48"/>
      <c r="E36" s="48"/>
      <c r="F36" s="48"/>
      <c r="G36" s="48"/>
      <c r="H36" s="46"/>
      <c r="I36" s="10">
        <f>I20+I31+I33+I32</f>
        <v>941529.9700000001</v>
      </c>
    </row>
    <row r="37" spans="1:9" ht="12.75" customHeight="1">
      <c r="A37" s="42" t="s">
        <v>48</v>
      </c>
      <c r="B37" s="43"/>
      <c r="C37" s="43"/>
      <c r="D37" s="43"/>
      <c r="E37" s="43"/>
      <c r="F37" s="43"/>
      <c r="G37" s="43"/>
      <c r="H37" s="36"/>
      <c r="I37" s="10">
        <v>194602.08</v>
      </c>
    </row>
    <row r="38" spans="1:9" ht="12.75" customHeight="1">
      <c r="A38" s="49" t="s">
        <v>27</v>
      </c>
      <c r="B38" s="50"/>
      <c r="C38" s="50"/>
      <c r="D38" s="50"/>
      <c r="E38" s="50"/>
      <c r="F38" s="50"/>
      <c r="G38" s="50"/>
      <c r="H38" s="51"/>
      <c r="I38" s="21"/>
    </row>
    <row r="39" spans="1:9" ht="12.75" customHeight="1">
      <c r="A39" s="42" t="s">
        <v>42</v>
      </c>
      <c r="B39" s="43"/>
      <c r="C39" s="43"/>
      <c r="D39" s="43"/>
      <c r="E39" s="43"/>
      <c r="F39" s="43"/>
      <c r="G39" s="43"/>
      <c r="H39" s="36"/>
      <c r="I39" s="22">
        <v>53037.27</v>
      </c>
    </row>
    <row r="40" spans="1:9" ht="12.75" customHeight="1">
      <c r="A40" s="34" t="s">
        <v>41</v>
      </c>
      <c r="B40" s="35"/>
      <c r="C40" s="35"/>
      <c r="D40" s="35"/>
      <c r="E40" s="35"/>
      <c r="F40" s="35"/>
      <c r="G40" s="35"/>
      <c r="H40" s="36"/>
      <c r="I40" s="22">
        <v>1024813.29</v>
      </c>
    </row>
    <row r="41" spans="1:9" ht="12.75" customHeight="1">
      <c r="A41" s="37" t="s">
        <v>28</v>
      </c>
      <c r="B41" s="38"/>
      <c r="C41" s="38"/>
      <c r="D41" s="38"/>
      <c r="E41" s="38"/>
      <c r="F41" s="38"/>
      <c r="G41" s="38"/>
      <c r="H41" s="39"/>
      <c r="I41" s="21">
        <v>349207.56</v>
      </c>
    </row>
    <row r="42" spans="1:9" ht="12.75" customHeight="1">
      <c r="A42" s="37" t="s">
        <v>29</v>
      </c>
      <c r="B42" s="38"/>
      <c r="C42" s="38"/>
      <c r="D42" s="38"/>
      <c r="E42" s="38"/>
      <c r="F42" s="38"/>
      <c r="G42" s="38"/>
      <c r="H42" s="39"/>
      <c r="I42" s="21">
        <v>354367.31</v>
      </c>
    </row>
    <row r="43" spans="1:9" ht="13.5" customHeight="1">
      <c r="A43" s="37" t="s">
        <v>30</v>
      </c>
      <c r="B43" s="38"/>
      <c r="C43" s="38"/>
      <c r="D43" s="38"/>
      <c r="E43" s="38"/>
      <c r="F43" s="38"/>
      <c r="G43" s="38"/>
      <c r="H43" s="39"/>
      <c r="I43" s="21">
        <v>6902.76</v>
      </c>
    </row>
    <row r="44" spans="1:9" ht="12.75" customHeight="1">
      <c r="A44" s="34" t="s">
        <v>55</v>
      </c>
      <c r="B44" s="35"/>
      <c r="C44" s="35"/>
      <c r="D44" s="35"/>
      <c r="E44" s="35"/>
      <c r="F44" s="35"/>
      <c r="G44" s="35"/>
      <c r="H44" s="36"/>
      <c r="I44" s="22">
        <f>I45+I46</f>
        <v>1223708</v>
      </c>
    </row>
    <row r="45" spans="1:9" ht="12.75" customHeight="1">
      <c r="A45" s="40" t="s">
        <v>53</v>
      </c>
      <c r="B45" s="41"/>
      <c r="C45" s="41"/>
      <c r="D45" s="41"/>
      <c r="E45" s="41"/>
      <c r="F45" s="41"/>
      <c r="G45" s="41"/>
      <c r="H45" s="36"/>
      <c r="I45" s="21">
        <v>774240</v>
      </c>
    </row>
    <row r="46" spans="1:9" ht="12.75" customHeight="1">
      <c r="A46" s="40" t="s">
        <v>54</v>
      </c>
      <c r="B46" s="41"/>
      <c r="C46" s="41"/>
      <c r="D46" s="41"/>
      <c r="E46" s="41"/>
      <c r="F46" s="41"/>
      <c r="G46" s="41"/>
      <c r="H46" s="36"/>
      <c r="I46" s="21">
        <v>449468</v>
      </c>
    </row>
    <row r="47" spans="1:9" ht="12.75" customHeight="1">
      <c r="A47" s="34" t="s">
        <v>51</v>
      </c>
      <c r="B47" s="35"/>
      <c r="C47" s="35"/>
      <c r="D47" s="35"/>
      <c r="E47" s="35"/>
      <c r="F47" s="35"/>
      <c r="G47" s="35"/>
      <c r="H47" s="36"/>
      <c r="I47" s="22">
        <v>163650.52</v>
      </c>
    </row>
    <row r="48" spans="1:9" ht="12.75" customHeight="1">
      <c r="A48" s="42" t="s">
        <v>52</v>
      </c>
      <c r="B48" s="43"/>
      <c r="C48" s="43"/>
      <c r="D48" s="43"/>
      <c r="E48" s="43"/>
      <c r="F48" s="43"/>
      <c r="G48" s="43"/>
      <c r="H48" s="36"/>
      <c r="I48" s="22">
        <v>47877.52</v>
      </c>
    </row>
    <row r="49" spans="1:9" ht="14.25" customHeight="1">
      <c r="A49" s="40" t="s">
        <v>21</v>
      </c>
      <c r="B49" s="41"/>
      <c r="C49" s="41"/>
      <c r="D49" s="41"/>
      <c r="E49" s="41"/>
      <c r="F49" s="41"/>
      <c r="G49" s="41"/>
      <c r="H49" s="36"/>
      <c r="I49" s="18">
        <v>31117.35</v>
      </c>
    </row>
    <row r="50" spans="1:9" ht="12.75">
      <c r="A50" s="14"/>
      <c r="B50" s="14"/>
      <c r="C50" s="14"/>
      <c r="D50" s="14"/>
      <c r="E50" s="14"/>
      <c r="F50" s="14"/>
      <c r="G50" s="14"/>
      <c r="H50" s="14"/>
      <c r="I50" s="15"/>
    </row>
    <row r="51" spans="1:9" ht="12.75">
      <c r="A51" s="104" t="s">
        <v>57</v>
      </c>
      <c r="B51" s="105"/>
      <c r="C51" s="104" t="s">
        <v>58</v>
      </c>
      <c r="D51" s="105"/>
      <c r="E51" s="104" t="s">
        <v>59</v>
      </c>
      <c r="F51" s="105"/>
      <c r="G51" s="104" t="s">
        <v>62</v>
      </c>
      <c r="H51" s="14"/>
      <c r="I51" s="15"/>
    </row>
    <row r="52" spans="1:9" ht="12.75">
      <c r="A52" s="32" t="s">
        <v>60</v>
      </c>
      <c r="B52" s="32" t="s">
        <v>61</v>
      </c>
      <c r="C52" s="32" t="s">
        <v>60</v>
      </c>
      <c r="D52" s="32" t="s">
        <v>61</v>
      </c>
      <c r="E52" s="32" t="s">
        <v>60</v>
      </c>
      <c r="F52" s="32" t="s">
        <v>61</v>
      </c>
      <c r="G52" s="105"/>
      <c r="H52" s="14"/>
      <c r="I52" s="15"/>
    </row>
    <row r="53" spans="1:9" ht="12.75">
      <c r="A53" s="33">
        <v>808710.5</v>
      </c>
      <c r="B53" s="33">
        <v>825599.64</v>
      </c>
      <c r="C53" s="33">
        <v>928022.25</v>
      </c>
      <c r="D53" s="33">
        <v>978938.53</v>
      </c>
      <c r="E53" s="33">
        <v>911439.7</v>
      </c>
      <c r="F53" s="33">
        <v>941529.97</v>
      </c>
      <c r="G53" s="33">
        <f>A53+C53+E53-B53-D53-F53</f>
        <v>-97895.68999999994</v>
      </c>
      <c r="H53" s="14"/>
      <c r="I53" s="15"/>
    </row>
    <row r="54" spans="1:9" ht="12.75">
      <c r="A54" s="3"/>
      <c r="B54" s="16" t="s">
        <v>22</v>
      </c>
      <c r="C54" s="16"/>
      <c r="D54" s="16" t="s">
        <v>23</v>
      </c>
      <c r="E54" s="16"/>
      <c r="F54" s="3"/>
      <c r="G54" s="3"/>
      <c r="H54" s="3"/>
      <c r="I54" s="3"/>
    </row>
    <row r="55" spans="1:9" ht="12.75">
      <c r="A55" s="3"/>
      <c r="B55" s="16"/>
      <c r="C55" s="16"/>
      <c r="D55" s="16"/>
      <c r="E55" s="16"/>
      <c r="F55" s="3"/>
      <c r="G55" s="3"/>
      <c r="H55" s="3"/>
      <c r="I55" s="3"/>
    </row>
    <row r="56" spans="1:9" ht="12" customHeight="1">
      <c r="A56" s="78" t="s">
        <v>40</v>
      </c>
      <c r="B56" s="79"/>
      <c r="C56" s="79"/>
      <c r="D56" s="79"/>
      <c r="E56" s="79"/>
      <c r="F56" s="79"/>
      <c r="G56" s="79"/>
      <c r="H56" s="79"/>
      <c r="I56" s="79"/>
    </row>
  </sheetData>
  <sheetProtection/>
  <mergeCells count="58">
    <mergeCell ref="A51:B51"/>
    <mergeCell ref="C51:D51"/>
    <mergeCell ref="E51:F51"/>
    <mergeCell ref="G51:G52"/>
    <mergeCell ref="A9:D9"/>
    <mergeCell ref="A22:H22"/>
    <mergeCell ref="A23:H23"/>
    <mergeCell ref="A24:H24"/>
    <mergeCell ref="A25:H25"/>
    <mergeCell ref="A16:H16"/>
    <mergeCell ref="A1:I1"/>
    <mergeCell ref="A2:I2"/>
    <mergeCell ref="A3:I3"/>
    <mergeCell ref="A4:C4"/>
    <mergeCell ref="I5:I6"/>
    <mergeCell ref="H5:H6"/>
    <mergeCell ref="G4:H4"/>
    <mergeCell ref="A56:I56"/>
    <mergeCell ref="A29:H29"/>
    <mergeCell ref="E5:E6"/>
    <mergeCell ref="A14:D14"/>
    <mergeCell ref="A12:D12"/>
    <mergeCell ref="F5:F6"/>
    <mergeCell ref="G5:G6"/>
    <mergeCell ref="A5:D6"/>
    <mergeCell ref="A7:D7"/>
    <mergeCell ref="A17:H17"/>
    <mergeCell ref="A18:H18"/>
    <mergeCell ref="A19:H19"/>
    <mergeCell ref="A20:H20"/>
    <mergeCell ref="A21:H21"/>
    <mergeCell ref="A8:D8"/>
    <mergeCell ref="A13:D13"/>
    <mergeCell ref="A15:D15"/>
    <mergeCell ref="A11:D11"/>
    <mergeCell ref="A26:H26"/>
    <mergeCell ref="A27:H27"/>
    <mergeCell ref="A28:H28"/>
    <mergeCell ref="A31:H31"/>
    <mergeCell ref="A32:H32"/>
    <mergeCell ref="A33:H33"/>
    <mergeCell ref="A30:H30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43:H43"/>
    <mergeCell ref="A44:H44"/>
    <mergeCell ref="A45:H45"/>
    <mergeCell ref="A46:H46"/>
    <mergeCell ref="A47:H47"/>
    <mergeCell ref="A48:H48"/>
  </mergeCells>
  <printOptions/>
  <pageMargins left="0.35433070866141736" right="0.5511811023622047" top="0.1968503937007874" bottom="0.1968503937007874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2023-02-08T11:34:18Z</cp:lastPrinted>
  <dcterms:created xsi:type="dcterms:W3CDTF">1996-10-08T23:32:33Z</dcterms:created>
  <dcterms:modified xsi:type="dcterms:W3CDTF">2023-03-15T08:23:49Z</dcterms:modified>
  <cp:category/>
  <cp:version/>
  <cp:contentType/>
  <cp:contentStatus/>
</cp:coreProperties>
</file>